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12104.13294\"/>
    </mc:Choice>
  </mc:AlternateContent>
  <xr:revisionPtr revIDLastSave="0" documentId="13_ncr:1_{C6587F99-3BF4-45C1-A325-2CA3E5613E1A}" xr6:coauthVersionLast="45" xr6:coauthVersionMax="45" xr10:uidLastSave="{00000000-0000-0000-0000-000000000000}"/>
  <bookViews>
    <workbookView xWindow="1125" yWindow="0" windowWidth="26835" windowHeight="15600" activeTab="2" xr2:uid="{00000000-000D-0000-FFFF-FFFF00000000}"/>
  </bookViews>
  <sheets>
    <sheet name="прил. 2" sheetId="1" r:id="rId1"/>
    <sheet name="прил.3" sheetId="3" r:id="rId2"/>
    <sheet name="прил.4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5" l="1"/>
  <c r="F39" i="5"/>
  <c r="E39" i="5"/>
  <c r="G37" i="5"/>
  <c r="F37" i="5"/>
  <c r="G33" i="5"/>
  <c r="F33" i="5"/>
  <c r="G31" i="5"/>
  <c r="F31" i="5"/>
  <c r="G29" i="5"/>
  <c r="F29" i="5"/>
  <c r="G27" i="5"/>
  <c r="F27" i="5"/>
  <c r="G25" i="5"/>
  <c r="F25" i="5"/>
  <c r="G22" i="5"/>
  <c r="F22" i="5"/>
  <c r="G18" i="5"/>
  <c r="F18" i="5"/>
  <c r="G14" i="5"/>
  <c r="F14" i="5"/>
  <c r="G12" i="5"/>
  <c r="F12" i="5"/>
  <c r="D38" i="3"/>
  <c r="F38" i="3"/>
  <c r="E38" i="3"/>
  <c r="F36" i="3"/>
  <c r="E36" i="3"/>
  <c r="F32" i="3"/>
  <c r="E32" i="3"/>
  <c r="F30" i="3"/>
  <c r="E30" i="3"/>
  <c r="F28" i="3"/>
  <c r="E28" i="3"/>
  <c r="F26" i="3"/>
  <c r="E26" i="3"/>
  <c r="F24" i="3"/>
  <c r="E24" i="3"/>
  <c r="F21" i="3"/>
  <c r="E21" i="3"/>
  <c r="F17" i="3"/>
  <c r="E17" i="3"/>
  <c r="F13" i="3"/>
  <c r="E13" i="3"/>
  <c r="F11" i="3"/>
  <c r="E11" i="3"/>
  <c r="G51" i="1"/>
  <c r="G46" i="1" s="1"/>
  <c r="G45" i="1" s="1"/>
  <c r="F51" i="1"/>
  <c r="E62" i="1"/>
  <c r="E61" i="1" s="1"/>
  <c r="E60" i="1" s="1"/>
  <c r="E59" i="1" s="1"/>
  <c r="G62" i="1"/>
  <c r="F62" i="1"/>
  <c r="F61" i="1" s="1"/>
  <c r="F60" i="1" s="1"/>
  <c r="F59" i="1" s="1"/>
  <c r="G61" i="1"/>
  <c r="G60" i="1" s="1"/>
  <c r="G59" i="1" s="1"/>
  <c r="G57" i="1"/>
  <c r="F57" i="1"/>
  <c r="G55" i="1"/>
  <c r="G54" i="1" s="1"/>
  <c r="G53" i="1" s="1"/>
  <c r="F55" i="1"/>
  <c r="F54" i="1"/>
  <c r="F53" i="1" s="1"/>
  <c r="G47" i="1"/>
  <c r="F47" i="1"/>
  <c r="F46" i="1" s="1"/>
  <c r="F45" i="1" s="1"/>
  <c r="G43" i="1"/>
  <c r="G42" i="1" s="1"/>
  <c r="G41" i="1" s="1"/>
  <c r="F43" i="1"/>
  <c r="F42" i="1"/>
  <c r="F41" i="1" s="1"/>
  <c r="G39" i="1"/>
  <c r="F39" i="1"/>
  <c r="G37" i="1"/>
  <c r="G36" i="1" s="1"/>
  <c r="G35" i="1" s="1"/>
  <c r="F37" i="1"/>
  <c r="F36" i="1" s="1"/>
  <c r="F35" i="1" s="1"/>
  <c r="G33" i="1"/>
  <c r="G32" i="1" s="1"/>
  <c r="G31" i="1" s="1"/>
  <c r="F33" i="1"/>
  <c r="F32" i="1" s="1"/>
  <c r="F31" i="1" s="1"/>
  <c r="G28" i="1"/>
  <c r="F28" i="1"/>
  <c r="F27" i="1" s="1"/>
  <c r="G27" i="1"/>
  <c r="G21" i="1"/>
  <c r="G20" i="1" s="1"/>
  <c r="F21" i="1"/>
  <c r="F20" i="1" s="1"/>
  <c r="G16" i="1"/>
  <c r="G15" i="1" s="1"/>
  <c r="F16" i="1"/>
  <c r="F15" i="1" s="1"/>
  <c r="G13" i="1"/>
  <c r="G12" i="1" s="1"/>
  <c r="G11" i="1" s="1"/>
  <c r="F13" i="1"/>
  <c r="F12" i="1" s="1"/>
  <c r="F11" i="1" s="1"/>
  <c r="F10" i="1" s="1"/>
  <c r="E33" i="5"/>
  <c r="E29" i="5"/>
  <c r="E27" i="5"/>
  <c r="E25" i="5"/>
  <c r="E22" i="5"/>
  <c r="E18" i="5"/>
  <c r="E14" i="5"/>
  <c r="E12" i="5"/>
  <c r="D32" i="3"/>
  <c r="D28" i="3"/>
  <c r="D26" i="3"/>
  <c r="D24" i="3"/>
  <c r="D21" i="3"/>
  <c r="D17" i="3"/>
  <c r="D13" i="3"/>
  <c r="D11" i="3"/>
  <c r="E54" i="1"/>
  <c r="E47" i="1"/>
  <c r="E36" i="1"/>
  <c r="E37" i="1"/>
  <c r="E33" i="1"/>
  <c r="E21" i="1"/>
  <c r="E20" i="1" s="1"/>
  <c r="G10" i="1" l="1"/>
  <c r="D10" i="3"/>
  <c r="F11" i="5"/>
  <c r="F10" i="5" s="1"/>
  <c r="F9" i="5" s="1"/>
  <c r="E11" i="5"/>
  <c r="E10" i="3"/>
  <c r="E9" i="3" s="1"/>
  <c r="G11" i="5"/>
  <c r="G10" i="5" s="1"/>
  <c r="G9" i="5" s="1"/>
  <c r="F10" i="3"/>
  <c r="G9" i="1"/>
  <c r="F9" i="1"/>
  <c r="F9" i="3"/>
  <c r="E16" i="1"/>
  <c r="E13" i="1"/>
  <c r="E12" i="1" s="1"/>
  <c r="E11" i="1" s="1"/>
  <c r="E53" i="1"/>
  <c r="E35" i="1"/>
  <c r="E32" i="1"/>
  <c r="E31" i="1" s="1"/>
  <c r="E28" i="1" l="1"/>
  <c r="E27" i="1" s="1"/>
  <c r="E10" i="5"/>
  <c r="E9" i="5" s="1"/>
  <c r="D9" i="3"/>
  <c r="E46" i="1"/>
  <c r="E45" i="1" s="1"/>
  <c r="E41" i="1"/>
  <c r="E15" i="1"/>
  <c r="E10" i="1" s="1"/>
  <c r="E9" i="1" s="1"/>
</calcChain>
</file>

<file path=xl/sharedStrings.xml><?xml version="1.0" encoding="utf-8"?>
<sst xmlns="http://schemas.openxmlformats.org/spreadsheetml/2006/main" count="231" uniqueCount="83">
  <si>
    <t>Наименование</t>
  </si>
  <si>
    <t>РзПр</t>
  </si>
  <si>
    <t>Цср</t>
  </si>
  <si>
    <t>Вр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</si>
  <si>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</si>
  <si>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</si>
  <si>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</si>
  <si>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</si>
  <si>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</si>
  <si>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</si>
  <si>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государственной власти Республики Башкортостан</t>
  </si>
  <si>
    <t>Закупка товаров и работ и услуг для государственных (муниципальных) нужд</t>
  </si>
  <si>
    <t>Иные бюджетные ассигнования</t>
  </si>
  <si>
    <t>Резервные фонды</t>
  </si>
  <si>
    <t>Непрограммные расходы</t>
  </si>
  <si>
    <t>Резервные фонды местных администраций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</si>
  <si>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</si>
  <si>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</si>
  <si>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за счет средств федерального бюджета</t>
  </si>
  <si>
    <t>НАЦИОНАЛЬНАЯ ЭКОНОМИКА</t>
  </si>
  <si>
    <t>Дорожное хозяйство (дорожные фонды)</t>
  </si>
  <si>
    <t>Дорожное хозяйство</t>
  </si>
  <si>
    <t>ЖИЛИЩНО-КОММУНАЛЬНОЕ ХОЗЯЙСТВО</t>
  </si>
  <si>
    <t>Благоустройство</t>
  </si>
  <si>
    <t>Мероприятия по благоустройству территорий населенных пунктов</t>
  </si>
  <si>
    <t xml:space="preserve">Глава сельского поселения </t>
  </si>
  <si>
    <t xml:space="preserve">муниципального района </t>
  </si>
  <si>
    <t>Туймазинский район</t>
  </si>
  <si>
    <t>Республики Башкортостан</t>
  </si>
  <si>
    <t>0100</t>
  </si>
  <si>
    <t>0102</t>
  </si>
  <si>
    <t>0104</t>
  </si>
  <si>
    <t>0111</t>
  </si>
  <si>
    <t>0200</t>
  </si>
  <si>
    <t>0203</t>
  </si>
  <si>
    <t>0400</t>
  </si>
  <si>
    <t>0409</t>
  </si>
  <si>
    <t>0500</t>
  </si>
  <si>
    <t>0503</t>
  </si>
  <si>
    <t>Вед.</t>
  </si>
  <si>
    <t>Условно утвержденные расходы</t>
  </si>
  <si>
    <t>Иные средства</t>
  </si>
  <si>
    <t>УСЛОВНО УТВЕРЖДЕННЫЕ РАСХОДЫ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</si>
  <si>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</si>
  <si>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</si>
  <si>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</si>
  <si>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</si>
  <si>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Мероприятия по развитию инфраструктуры объектов противопожарной службы</t>
  </si>
  <si>
    <t>0113</t>
  </si>
  <si>
    <t>Другие общегосударственные вопросы</t>
  </si>
  <si>
    <t>Содержание и обслуживание муниципальной казны</t>
  </si>
  <si>
    <t>Организация и содержание мест захоронения</t>
  </si>
  <si>
    <t>Закупка товаров, работ и услуг для обеспечения государственных (муниципальных) нужд</t>
  </si>
  <si>
    <t>2023 год</t>
  </si>
  <si>
    <t>791</t>
  </si>
  <si>
    <t>к решению Совета сельского поселения Чукадыбашевский сельсовет муниципального района Туймазинский район РБ</t>
  </si>
  <si>
    <t>Администрация сельского поселения Чукадыбашевский сельсовет муниципального района Туймазинский район РБ</t>
  </si>
  <si>
    <t>Чукадыбашевский сельсовет</t>
  </si>
  <si>
    <t>Р.Р. Гареев</t>
  </si>
  <si>
    <t>Приложение № 3</t>
  </si>
  <si>
    <t>(руб.)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</si>
  <si>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</si>
  <si>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ОХРАНА ОКРУЖАЮЩЕЙ СРЕДЫ</t>
  </si>
  <si>
    <t>0600</t>
  </si>
  <si>
    <t>Другие вопросы в области охраны окружающей среды</t>
  </si>
  <si>
    <t>0605</t>
  </si>
  <si>
    <t>Мероприятия в области экологии и природопользования</t>
  </si>
  <si>
    <t>1600041200</t>
  </si>
  <si>
    <t xml:space="preserve">Закупка товаров и работ и услуг для государственных (муниципальных) нужд         </t>
  </si>
  <si>
    <t>200</t>
  </si>
  <si>
    <t>Приложение № 4</t>
  </si>
  <si>
    <t>2024 год</t>
  </si>
  <si>
    <t>( руб.)</t>
  </si>
  <si>
    <t>Муниципальная программа "Развитие территории сельского поселения Чукадыбашевский сельсовет на 2023-2025 годы"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</si>
  <si>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</si>
  <si>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</si>
  <si>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</si>
  <si>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2025 год</t>
  </si>
  <si>
    <t>Приложение № 2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</si>
  <si>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2023-2025 годы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</si>
  <si>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2023-2025 годы по 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</si>
  <si>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 xml:space="preserve">Ведомственная структура расходов сельского поселения Чукадыбашевский сельсовет муниципального района Туймазинский район Республики Башкортостан на 2023-2025 годы </t>
  </si>
  <si>
    <t>от 23 декабря 2022 г.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</si>
</sst>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165" fontId="1" fillId="0" borderId="4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165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workbookViewId="0">
      <selection activeCell="B3" sqref="B3:E3"/>
    </sheetView>
  </sheetViews>
  <sheetFormatPr defaultRowHeight="15" x14ac:dyDescent="0.25"/>
  <cols>
    <col min="1" max="1" width="41.28515625" customWidth="1"/>
    <col min="2" max="2" width="4.5703125" customWidth="1"/>
    <col min="3" max="3" width="11" customWidth="1"/>
    <col min="4" max="4" width="4.140625" customWidth="1"/>
    <col min="5" max="5" width="10.28515625" style="13" customWidth="1"/>
    <col min="6" max="6" width="13.140625" customWidth="1"/>
    <col min="7" max="7" width="10" customWidth="1"/>
  </cols>
  <sheetData>
    <row r="1" spans="1:7" ht="15" customHeight="1" x14ac:dyDescent="0.25">
      <c r="A1" s="44"/>
      <c r="B1" s="45" t="s">
        <v>78</v>
      </c>
      <c r="C1" s="45"/>
      <c r="D1" s="45"/>
      <c r="E1" s="45"/>
    </row>
    <row r="2" spans="1:7" ht="38.25" customHeight="1" x14ac:dyDescent="0.25">
      <c r="A2" s="44"/>
      <c r="B2" s="42" t="s">
        <v>55</v>
      </c>
      <c r="C2" s="42"/>
      <c r="D2" s="42"/>
      <c r="E2" s="42"/>
    </row>
    <row r="3" spans="1:7" ht="15" customHeight="1" x14ac:dyDescent="0.25">
      <c r="A3" s="1"/>
      <c r="B3" s="42" t="s">
        <v>82</v>
      </c>
      <c r="C3" s="42"/>
      <c r="D3" s="42"/>
      <c r="E3" s="42"/>
    </row>
    <row r="4" spans="1:7" x14ac:dyDescent="0.25">
      <c r="A4" s="3"/>
    </row>
    <row r="5" spans="1:7" ht="64.5" customHeight="1" x14ac:dyDescent="0.25">
      <c r="A5" s="46" t="s">
        <v>79</v>
      </c>
      <c r="B5" s="46"/>
      <c r="C5" s="46"/>
      <c r="D5" s="46"/>
      <c r="E5" s="46"/>
      <c r="F5" s="46"/>
      <c r="G5" s="46"/>
    </row>
    <row r="6" spans="1:7" x14ac:dyDescent="0.25">
      <c r="A6" s="3"/>
    </row>
    <row r="7" spans="1:7" x14ac:dyDescent="0.25">
      <c r="A7" s="43"/>
      <c r="B7" s="43"/>
      <c r="C7" s="43"/>
      <c r="D7" s="43"/>
      <c r="E7" s="43"/>
      <c r="G7" s="40" t="s">
        <v>60</v>
      </c>
    </row>
    <row r="8" spans="1:7" ht="21.75" customHeight="1" x14ac:dyDescent="0.25">
      <c r="A8" s="6" t="s">
        <v>0</v>
      </c>
      <c r="B8" s="6" t="s">
        <v>1</v>
      </c>
      <c r="C8" s="6" t="s">
        <v>2</v>
      </c>
      <c r="D8" s="6" t="s">
        <v>3</v>
      </c>
      <c r="E8" s="14" t="s">
        <v>53</v>
      </c>
      <c r="F8" s="6" t="s">
        <v>71</v>
      </c>
      <c r="G8" s="14" t="s">
        <v>77</v>
      </c>
    </row>
    <row r="9" spans="1:7" ht="32.25" customHeight="1" x14ac:dyDescent="0.25">
      <c r="A9" s="7" t="s">
        <v>4</v>
      </c>
      <c r="B9" s="8"/>
      <c r="C9" s="8"/>
      <c r="D9" s="8"/>
      <c r="E9" s="35">
        <f>E10+E31+E35+E41+E45+E53+E59</f>
        <v>3937050</v>
      </c>
      <c r="F9" s="35">
        <f>F10+F31+F35+F41+F45+F53+F59</f>
        <v>3347600</v>
      </c>
      <c r="G9" s="35">
        <f>G10+G31+G35+G41+G45+G53+G59</f>
        <v>3298050</v>
      </c>
    </row>
    <row r="10" spans="1:7" ht="33.75" customHeight="1" x14ac:dyDescent="0.25">
      <c r="A10" s="7" t="s">
        <v>5</v>
      </c>
      <c r="B10" s="9" t="s">
        <v>29</v>
      </c>
      <c r="C10" s="8"/>
      <c r="D10" s="8"/>
      <c r="E10" s="35">
        <f>E11+E15+E20+E23+E27</f>
        <v>2372200</v>
      </c>
      <c r="F10" s="35">
        <f>F11+F15+F20+F23+F27</f>
        <v>2328200</v>
      </c>
      <c r="G10" s="35">
        <f>G11+G15+G20+G23+G27</f>
        <v>2310700</v>
      </c>
    </row>
    <row r="11" spans="1:7" ht="54" customHeight="1" x14ac:dyDescent="0.25">
      <c r="A11" s="10" t="s">
        <v>6</v>
      </c>
      <c r="B11" s="11" t="s">
        <v>30</v>
      </c>
      <c r="C11" s="6"/>
      <c r="D11" s="6"/>
      <c r="E11" s="36">
        <f>E12</f>
        <v>831900</v>
      </c>
      <c r="F11" s="36">
        <f t="shared" ref="F11:G13" si="0">F12</f>
        <v>831900</v>
      </c>
      <c r="G11" s="36">
        <f t="shared" si="0"/>
        <v>831900</v>
      </c>
    </row>
    <row r="12" spans="1:7" ht="43.5" customHeight="1" x14ac:dyDescent="0.25">
      <c r="A12" s="10" t="s">
        <v>73</v>
      </c>
      <c r="B12" s="11" t="s">
        <v>30</v>
      </c>
      <c r="C12" s="6">
        <v>1600000000</v>
      </c>
      <c r="D12" s="6"/>
      <c r="E12" s="36">
        <f>E13</f>
        <v>831900</v>
      </c>
      <c r="F12" s="36">
        <f t="shared" si="0"/>
        <v>831900</v>
      </c>
      <c r="G12" s="36">
        <f t="shared" si="0"/>
        <v>831900</v>
      </c>
    </row>
    <row r="13" spans="1:7" x14ac:dyDescent="0.25">
      <c r="A13" s="10" t="s">
        <v>7</v>
      </c>
      <c r="B13" s="11" t="s">
        <v>30</v>
      </c>
      <c r="C13" s="6">
        <v>1600002030</v>
      </c>
      <c r="D13" s="6"/>
      <c r="E13" s="36">
        <f>E14</f>
        <v>831900</v>
      </c>
      <c r="F13" s="36">
        <f t="shared" si="0"/>
        <v>831900</v>
      </c>
      <c r="G13" s="36">
        <f t="shared" si="0"/>
        <v>831900</v>
      </c>
    </row>
    <row r="14" spans="1:7" ht="60" x14ac:dyDescent="0.25">
      <c r="A14" s="10" t="s">
        <v>8</v>
      </c>
      <c r="B14" s="11" t="s">
        <v>30</v>
      </c>
      <c r="C14" s="6">
        <v>1600002030</v>
      </c>
      <c r="D14" s="6">
        <v>100</v>
      </c>
      <c r="E14" s="36">
        <v>831900</v>
      </c>
      <c r="F14" s="36">
        <v>831900</v>
      </c>
      <c r="G14" s="36">
        <v>831900</v>
      </c>
    </row>
    <row r="15" spans="1:7" ht="76.5" customHeight="1" x14ac:dyDescent="0.25">
      <c r="A15" s="10" t="s">
        <v>9</v>
      </c>
      <c r="B15" s="11" t="s">
        <v>31</v>
      </c>
      <c r="C15" s="6"/>
      <c r="D15" s="6"/>
      <c r="E15" s="36">
        <f>E16</f>
        <v>1257800</v>
      </c>
      <c r="F15" s="36">
        <f>F16</f>
        <v>1257800</v>
      </c>
      <c r="G15" s="36">
        <f>G16</f>
        <v>1257800</v>
      </c>
    </row>
    <row r="16" spans="1:7" ht="30" x14ac:dyDescent="0.25">
      <c r="A16" s="10" t="s">
        <v>10</v>
      </c>
      <c r="B16" s="11" t="s">
        <v>31</v>
      </c>
      <c r="C16" s="6">
        <v>1600002040</v>
      </c>
      <c r="D16" s="6"/>
      <c r="E16" s="36">
        <f>E17+E18+E19</f>
        <v>1257800</v>
      </c>
      <c r="F16" s="36">
        <f>F17+F18+F19</f>
        <v>1257800</v>
      </c>
      <c r="G16" s="36">
        <f>G17+G18+G19</f>
        <v>1257800</v>
      </c>
    </row>
    <row r="17" spans="1:7" ht="60" x14ac:dyDescent="0.25">
      <c r="A17" s="10" t="s">
        <v>8</v>
      </c>
      <c r="B17" s="11" t="s">
        <v>31</v>
      </c>
      <c r="C17" s="6">
        <v>1600002040</v>
      </c>
      <c r="D17" s="6">
        <v>100</v>
      </c>
      <c r="E17" s="36">
        <v>934200</v>
      </c>
      <c r="F17" s="36">
        <v>934200</v>
      </c>
      <c r="G17" s="36">
        <v>934200</v>
      </c>
    </row>
    <row r="18" spans="1:7" ht="40.5" customHeight="1" x14ac:dyDescent="0.25">
      <c r="A18" s="10" t="s">
        <v>11</v>
      </c>
      <c r="B18" s="11" t="s">
        <v>31</v>
      </c>
      <c r="C18" s="6">
        <v>1600002040</v>
      </c>
      <c r="D18" s="6">
        <v>200</v>
      </c>
      <c r="E18" s="36">
        <v>319600</v>
      </c>
      <c r="F18" s="36">
        <v>319600</v>
      </c>
      <c r="G18" s="36">
        <v>319600</v>
      </c>
    </row>
    <row r="19" spans="1:7" x14ac:dyDescent="0.25">
      <c r="A19" s="10" t="s">
        <v>12</v>
      </c>
      <c r="B19" s="11" t="s">
        <v>31</v>
      </c>
      <c r="C19" s="6">
        <v>1600002040</v>
      </c>
      <c r="D19" s="6">
        <v>800</v>
      </c>
      <c r="E19" s="36">
        <v>4000</v>
      </c>
      <c r="F19" s="36">
        <v>4000</v>
      </c>
      <c r="G19" s="36">
        <v>4000</v>
      </c>
    </row>
    <row r="20" spans="1:7" ht="18.600000000000001" customHeight="1" x14ac:dyDescent="0.25">
      <c r="A20" s="25" t="s">
        <v>74</v>
      </c>
      <c r="B20" s="26" t="s">
        <v>75</v>
      </c>
      <c r="C20" s="27"/>
      <c r="D20" s="27"/>
      <c r="E20" s="34">
        <f>E21</f>
        <v>36000</v>
      </c>
      <c r="F20" s="34">
        <f t="shared" ref="F20:G21" si="1">F21</f>
        <v>0</v>
      </c>
      <c r="G20" s="34">
        <f t="shared" si="1"/>
        <v>0</v>
      </c>
    </row>
    <row r="21" spans="1:7" ht="29.45" customHeight="1" x14ac:dyDescent="0.25">
      <c r="A21" s="25" t="s">
        <v>76</v>
      </c>
      <c r="B21" s="26" t="s">
        <v>75</v>
      </c>
      <c r="C21" s="27">
        <v>1600000220</v>
      </c>
      <c r="D21" s="27"/>
      <c r="E21" s="34">
        <f>E22</f>
        <v>36000</v>
      </c>
      <c r="F21" s="34">
        <f t="shared" si="1"/>
        <v>0</v>
      </c>
      <c r="G21" s="34">
        <f t="shared" si="1"/>
        <v>0</v>
      </c>
    </row>
    <row r="22" spans="1:7" ht="28.15" customHeight="1" x14ac:dyDescent="0.25">
      <c r="A22" s="10" t="s">
        <v>12</v>
      </c>
      <c r="B22" s="26" t="s">
        <v>75</v>
      </c>
      <c r="C22" s="27">
        <v>1600000220</v>
      </c>
      <c r="D22" s="27">
        <v>800</v>
      </c>
      <c r="E22" s="34">
        <v>36000</v>
      </c>
      <c r="F22" s="34">
        <v>0</v>
      </c>
      <c r="G22" s="34">
        <v>0</v>
      </c>
    </row>
    <row r="23" spans="1:7" x14ac:dyDescent="0.25">
      <c r="A23" s="10" t="s">
        <v>13</v>
      </c>
      <c r="B23" s="11" t="s">
        <v>32</v>
      </c>
      <c r="C23" s="6"/>
      <c r="D23" s="6"/>
      <c r="E23" s="36">
        <v>50000</v>
      </c>
      <c r="F23" s="36">
        <v>50000</v>
      </c>
      <c r="G23" s="36">
        <v>50000</v>
      </c>
    </row>
    <row r="24" spans="1:7" x14ac:dyDescent="0.25">
      <c r="A24" s="10" t="s">
        <v>14</v>
      </c>
      <c r="B24" s="11" t="s">
        <v>32</v>
      </c>
      <c r="C24" s="6">
        <v>1600000000</v>
      </c>
      <c r="D24" s="6"/>
      <c r="E24" s="36">
        <v>50000</v>
      </c>
      <c r="F24" s="36">
        <v>50000</v>
      </c>
      <c r="G24" s="36">
        <v>50000</v>
      </c>
    </row>
    <row r="25" spans="1:7" x14ac:dyDescent="0.25">
      <c r="A25" s="10" t="s">
        <v>15</v>
      </c>
      <c r="B25" s="11" t="s">
        <v>32</v>
      </c>
      <c r="C25" s="6">
        <v>1600007500</v>
      </c>
      <c r="D25" s="6"/>
      <c r="E25" s="36">
        <v>50000</v>
      </c>
      <c r="F25" s="36">
        <v>50000</v>
      </c>
      <c r="G25" s="36">
        <v>50000</v>
      </c>
    </row>
    <row r="26" spans="1:7" x14ac:dyDescent="0.25">
      <c r="A26" s="10" t="s">
        <v>12</v>
      </c>
      <c r="B26" s="11" t="s">
        <v>32</v>
      </c>
      <c r="C26" s="6">
        <v>1600007500</v>
      </c>
      <c r="D26" s="6">
        <v>800</v>
      </c>
      <c r="E26" s="36">
        <v>50000</v>
      </c>
      <c r="F26" s="36">
        <v>50000</v>
      </c>
      <c r="G26" s="36">
        <v>50000</v>
      </c>
    </row>
    <row r="27" spans="1:7" x14ac:dyDescent="0.25">
      <c r="A27" s="10" t="s">
        <v>49</v>
      </c>
      <c r="B27" s="11" t="s">
        <v>48</v>
      </c>
      <c r="C27" s="6"/>
      <c r="D27" s="6"/>
      <c r="E27" s="36">
        <f>E28</f>
        <v>196500</v>
      </c>
      <c r="F27" s="36">
        <f>F28</f>
        <v>188500</v>
      </c>
      <c r="G27" s="36">
        <f>G28</f>
        <v>171000</v>
      </c>
    </row>
    <row r="28" spans="1:7" x14ac:dyDescent="0.25">
      <c r="A28" s="10" t="s">
        <v>50</v>
      </c>
      <c r="B28" s="11" t="s">
        <v>48</v>
      </c>
      <c r="C28" s="6">
        <v>1600009040</v>
      </c>
      <c r="D28" s="6"/>
      <c r="E28" s="36">
        <f>E29+E30</f>
        <v>196500</v>
      </c>
      <c r="F28" s="36">
        <f>F29+F30</f>
        <v>188500</v>
      </c>
      <c r="G28" s="36">
        <f>G29+G30</f>
        <v>171000</v>
      </c>
    </row>
    <row r="29" spans="1:7" ht="30" x14ac:dyDescent="0.25">
      <c r="A29" s="10" t="s">
        <v>11</v>
      </c>
      <c r="B29" s="11" t="s">
        <v>48</v>
      </c>
      <c r="C29" s="6">
        <v>1600009040</v>
      </c>
      <c r="D29" s="6">
        <v>200</v>
      </c>
      <c r="E29" s="36">
        <v>188000</v>
      </c>
      <c r="F29" s="36">
        <v>188000</v>
      </c>
      <c r="G29" s="36">
        <v>163000</v>
      </c>
    </row>
    <row r="30" spans="1:7" x14ac:dyDescent="0.25">
      <c r="A30" s="10" t="s">
        <v>12</v>
      </c>
      <c r="B30" s="11" t="s">
        <v>48</v>
      </c>
      <c r="C30" s="6">
        <v>1600009040</v>
      </c>
      <c r="D30" s="6">
        <v>800</v>
      </c>
      <c r="E30" s="36">
        <v>8500</v>
      </c>
      <c r="F30" s="36">
        <v>500</v>
      </c>
      <c r="G30" s="36">
        <v>8000</v>
      </c>
    </row>
    <row r="31" spans="1:7" ht="18.75" customHeight="1" x14ac:dyDescent="0.25">
      <c r="A31" s="7" t="s">
        <v>16</v>
      </c>
      <c r="B31" s="9" t="s">
        <v>33</v>
      </c>
      <c r="C31" s="8"/>
      <c r="D31" s="8"/>
      <c r="E31" s="35">
        <f>E32</f>
        <v>103350</v>
      </c>
      <c r="F31" s="35">
        <f t="shared" ref="F31:G33" si="2">F32</f>
        <v>107900</v>
      </c>
      <c r="G31" s="35">
        <f t="shared" si="2"/>
        <v>111550</v>
      </c>
    </row>
    <row r="32" spans="1:7" x14ac:dyDescent="0.25">
      <c r="A32" s="10" t="s">
        <v>17</v>
      </c>
      <c r="B32" s="11" t="s">
        <v>34</v>
      </c>
      <c r="C32" s="6"/>
      <c r="D32" s="6"/>
      <c r="E32" s="36">
        <f>E33</f>
        <v>103350</v>
      </c>
      <c r="F32" s="36">
        <f t="shared" si="2"/>
        <v>107900</v>
      </c>
      <c r="G32" s="36">
        <f t="shared" si="2"/>
        <v>111550</v>
      </c>
    </row>
    <row r="33" spans="1:7" ht="45" x14ac:dyDescent="0.25">
      <c r="A33" s="10" t="s">
        <v>18</v>
      </c>
      <c r="B33" s="11" t="s">
        <v>34</v>
      </c>
      <c r="C33" s="6">
        <v>1600051180</v>
      </c>
      <c r="D33" s="6"/>
      <c r="E33" s="36">
        <f>E34</f>
        <v>103350</v>
      </c>
      <c r="F33" s="36">
        <f t="shared" si="2"/>
        <v>107900</v>
      </c>
      <c r="G33" s="36">
        <f t="shared" si="2"/>
        <v>111550</v>
      </c>
    </row>
    <row r="34" spans="1:7" ht="59.25" customHeight="1" x14ac:dyDescent="0.25">
      <c r="A34" s="12" t="s">
        <v>8</v>
      </c>
      <c r="B34" s="11" t="s">
        <v>34</v>
      </c>
      <c r="C34" s="6">
        <v>1600051180</v>
      </c>
      <c r="D34" s="6">
        <v>100</v>
      </c>
      <c r="E34" s="36">
        <v>103350</v>
      </c>
      <c r="F34" s="36">
        <v>107900</v>
      </c>
      <c r="G34" s="36">
        <v>111550</v>
      </c>
    </row>
    <row r="35" spans="1:7" ht="28.5" x14ac:dyDescent="0.25">
      <c r="A35" s="22" t="s">
        <v>43</v>
      </c>
      <c r="B35" s="9" t="s">
        <v>44</v>
      </c>
      <c r="C35" s="23"/>
      <c r="D35" s="23"/>
      <c r="E35" s="35">
        <f>E36</f>
        <v>170000</v>
      </c>
      <c r="F35" s="35">
        <f t="shared" ref="F35:G37" si="3">F36</f>
        <v>94000</v>
      </c>
      <c r="G35" s="35">
        <f t="shared" si="3"/>
        <v>0</v>
      </c>
    </row>
    <row r="36" spans="1:7" x14ac:dyDescent="0.25">
      <c r="A36" s="24" t="s">
        <v>45</v>
      </c>
      <c r="B36" s="11" t="s">
        <v>46</v>
      </c>
      <c r="C36" s="23"/>
      <c r="D36" s="23"/>
      <c r="E36" s="36">
        <f>E38+E40</f>
        <v>170000</v>
      </c>
      <c r="F36" s="36">
        <f t="shared" si="3"/>
        <v>94000</v>
      </c>
      <c r="G36" s="36">
        <f t="shared" si="3"/>
        <v>0</v>
      </c>
    </row>
    <row r="37" spans="1:7" ht="30" x14ac:dyDescent="0.25">
      <c r="A37" s="24" t="s">
        <v>47</v>
      </c>
      <c r="B37" s="11" t="s">
        <v>46</v>
      </c>
      <c r="C37" s="23">
        <v>1600024300</v>
      </c>
      <c r="D37" s="23"/>
      <c r="E37" s="36">
        <f>E38</f>
        <v>120000</v>
      </c>
      <c r="F37" s="36">
        <f t="shared" si="3"/>
        <v>94000</v>
      </c>
      <c r="G37" s="36">
        <f t="shared" si="3"/>
        <v>0</v>
      </c>
    </row>
    <row r="38" spans="1:7" ht="30" x14ac:dyDescent="0.25">
      <c r="A38" s="24" t="s">
        <v>11</v>
      </c>
      <c r="B38" s="11" t="s">
        <v>46</v>
      </c>
      <c r="C38" s="23">
        <v>1600024300</v>
      </c>
      <c r="D38" s="23">
        <v>200</v>
      </c>
      <c r="E38" s="36">
        <v>120000</v>
      </c>
      <c r="F38" s="36">
        <v>94000</v>
      </c>
      <c r="G38" s="36">
        <v>0</v>
      </c>
    </row>
    <row r="39" spans="1:7" ht="74.45" customHeight="1" x14ac:dyDescent="0.25">
      <c r="A39" s="29" t="s">
        <v>61</v>
      </c>
      <c r="B39" s="26" t="s">
        <v>46</v>
      </c>
      <c r="C39" s="27">
        <v>1600074040</v>
      </c>
      <c r="D39" s="27"/>
      <c r="E39" s="37">
        <v>50000</v>
      </c>
      <c r="F39" s="37">
        <f>F40</f>
        <v>0</v>
      </c>
      <c r="G39" s="37">
        <f>G40</f>
        <v>0</v>
      </c>
    </row>
    <row r="40" spans="1:7" ht="32.25" customHeight="1" x14ac:dyDescent="0.25">
      <c r="A40" s="25" t="s">
        <v>11</v>
      </c>
      <c r="B40" s="26" t="s">
        <v>46</v>
      </c>
      <c r="C40" s="27">
        <v>1600074040</v>
      </c>
      <c r="D40" s="27">
        <v>200</v>
      </c>
      <c r="E40" s="37">
        <v>50000</v>
      </c>
      <c r="F40" s="37">
        <v>0</v>
      </c>
      <c r="G40" s="37">
        <v>0</v>
      </c>
    </row>
    <row r="41" spans="1:7" ht="17.25" customHeight="1" x14ac:dyDescent="0.25">
      <c r="A41" s="7" t="s">
        <v>19</v>
      </c>
      <c r="B41" s="9" t="s">
        <v>35</v>
      </c>
      <c r="C41" s="8"/>
      <c r="D41" s="8"/>
      <c r="E41" s="35">
        <f>E42</f>
        <v>284000</v>
      </c>
      <c r="F41" s="35">
        <f t="shared" ref="F41:G43" si="4">F42</f>
        <v>284000</v>
      </c>
      <c r="G41" s="35">
        <f t="shared" si="4"/>
        <v>284000</v>
      </c>
    </row>
    <row r="42" spans="1:7" ht="18.75" customHeight="1" x14ac:dyDescent="0.25">
      <c r="A42" s="10" t="s">
        <v>20</v>
      </c>
      <c r="B42" s="11" t="s">
        <v>36</v>
      </c>
      <c r="C42" s="6"/>
      <c r="D42" s="6"/>
      <c r="E42" s="36">
        <v>284000</v>
      </c>
      <c r="F42" s="36">
        <f t="shared" si="4"/>
        <v>284000</v>
      </c>
      <c r="G42" s="36">
        <f t="shared" si="4"/>
        <v>284000</v>
      </c>
    </row>
    <row r="43" spans="1:7" ht="18" customHeight="1" x14ac:dyDescent="0.25">
      <c r="A43" s="10" t="s">
        <v>21</v>
      </c>
      <c r="B43" s="11" t="s">
        <v>36</v>
      </c>
      <c r="C43" s="6">
        <v>1600003150</v>
      </c>
      <c r="D43" s="6"/>
      <c r="E43" s="36">
        <v>284000</v>
      </c>
      <c r="F43" s="36">
        <f t="shared" si="4"/>
        <v>284000</v>
      </c>
      <c r="G43" s="36">
        <f t="shared" si="4"/>
        <v>284000</v>
      </c>
    </row>
    <row r="44" spans="1:7" ht="30" x14ac:dyDescent="0.25">
      <c r="A44" s="10" t="s">
        <v>11</v>
      </c>
      <c r="B44" s="11" t="s">
        <v>36</v>
      </c>
      <c r="C44" s="6">
        <v>1600003150</v>
      </c>
      <c r="D44" s="6">
        <v>200</v>
      </c>
      <c r="E44" s="36">
        <v>284000</v>
      </c>
      <c r="F44" s="36">
        <v>284000</v>
      </c>
      <c r="G44" s="36">
        <v>284000</v>
      </c>
    </row>
    <row r="45" spans="1:7" ht="18.75" customHeight="1" x14ac:dyDescent="0.25">
      <c r="A45" s="7" t="s">
        <v>22</v>
      </c>
      <c r="B45" s="9" t="s">
        <v>37</v>
      </c>
      <c r="C45" s="8"/>
      <c r="D45" s="8"/>
      <c r="E45" s="35">
        <f>E46+E51</f>
        <v>772500</v>
      </c>
      <c r="F45" s="35">
        <f>F46</f>
        <v>374500</v>
      </c>
      <c r="G45" s="35">
        <f>G46</f>
        <v>361300</v>
      </c>
    </row>
    <row r="46" spans="1:7" ht="18" customHeight="1" x14ac:dyDescent="0.25">
      <c r="A46" s="10" t="s">
        <v>23</v>
      </c>
      <c r="B46" s="11" t="s">
        <v>38</v>
      </c>
      <c r="C46" s="6"/>
      <c r="D46" s="6"/>
      <c r="E46" s="36">
        <f>E47+E49</f>
        <v>472500</v>
      </c>
      <c r="F46" s="36">
        <f>F47+F49+F51</f>
        <v>374500</v>
      </c>
      <c r="G46" s="36">
        <f>G47+G49+G51</f>
        <v>361300</v>
      </c>
    </row>
    <row r="47" spans="1:7" ht="30" x14ac:dyDescent="0.25">
      <c r="A47" s="10" t="s">
        <v>24</v>
      </c>
      <c r="B47" s="11" t="s">
        <v>38</v>
      </c>
      <c r="C47" s="6">
        <v>1600006050</v>
      </c>
      <c r="D47" s="6"/>
      <c r="E47" s="36">
        <f>E48</f>
        <v>457500</v>
      </c>
      <c r="F47" s="36">
        <f>F48</f>
        <v>359500</v>
      </c>
      <c r="G47" s="36">
        <f>G48</f>
        <v>346300</v>
      </c>
    </row>
    <row r="48" spans="1:7" ht="30" x14ac:dyDescent="0.25">
      <c r="A48" s="10" t="s">
        <v>11</v>
      </c>
      <c r="B48" s="11" t="s">
        <v>38</v>
      </c>
      <c r="C48" s="6">
        <v>1600006050</v>
      </c>
      <c r="D48" s="6">
        <v>200</v>
      </c>
      <c r="E48" s="36">
        <v>457500</v>
      </c>
      <c r="F48" s="36">
        <v>359500</v>
      </c>
      <c r="G48" s="36">
        <v>346300</v>
      </c>
    </row>
    <row r="49" spans="1:7" x14ac:dyDescent="0.25">
      <c r="A49" s="10" t="s">
        <v>51</v>
      </c>
      <c r="B49" s="11" t="s">
        <v>38</v>
      </c>
      <c r="C49" s="6">
        <v>1600006400</v>
      </c>
      <c r="D49" s="6"/>
      <c r="E49" s="36">
        <v>15000</v>
      </c>
      <c r="F49" s="36">
        <v>15000</v>
      </c>
      <c r="G49" s="36">
        <v>15000</v>
      </c>
    </row>
    <row r="50" spans="1:7" ht="36.75" customHeight="1" x14ac:dyDescent="0.25">
      <c r="A50" s="10" t="s">
        <v>52</v>
      </c>
      <c r="B50" s="11" t="s">
        <v>38</v>
      </c>
      <c r="C50" s="6">
        <v>1600006400</v>
      </c>
      <c r="D50" s="6">
        <v>200</v>
      </c>
      <c r="E50" s="36">
        <v>15000</v>
      </c>
      <c r="F50" s="36">
        <v>15000</v>
      </c>
      <c r="G50" s="36">
        <v>15000</v>
      </c>
    </row>
    <row r="51" spans="1:7" ht="111" customHeight="1" x14ac:dyDescent="0.25">
      <c r="A51" s="29" t="s">
        <v>61</v>
      </c>
      <c r="B51" s="11" t="s">
        <v>38</v>
      </c>
      <c r="C51" s="27">
        <v>1600074040</v>
      </c>
      <c r="D51" s="27"/>
      <c r="E51" s="36">
        <v>300000</v>
      </c>
      <c r="F51" s="36">
        <f>F52</f>
        <v>0</v>
      </c>
      <c r="G51" s="36">
        <f>G52</f>
        <v>0</v>
      </c>
    </row>
    <row r="52" spans="1:7" ht="36.75" customHeight="1" x14ac:dyDescent="0.25">
      <c r="A52" s="25" t="s">
        <v>11</v>
      </c>
      <c r="B52" s="11" t="s">
        <v>38</v>
      </c>
      <c r="C52" s="27">
        <v>1600074040</v>
      </c>
      <c r="D52" s="27">
        <v>200</v>
      </c>
      <c r="E52" s="36">
        <v>300000</v>
      </c>
      <c r="F52" s="36">
        <v>0</v>
      </c>
      <c r="G52" s="36">
        <v>0</v>
      </c>
    </row>
    <row r="53" spans="1:7" ht="15.6" customHeight="1" x14ac:dyDescent="0.25">
      <c r="A53" s="30" t="s">
        <v>62</v>
      </c>
      <c r="B53" s="31" t="s">
        <v>63</v>
      </c>
      <c r="C53" s="27"/>
      <c r="D53" s="27"/>
      <c r="E53" s="38">
        <f>E54</f>
        <v>235000</v>
      </c>
      <c r="F53" s="38">
        <f t="shared" ref="F53:G55" si="5">F54</f>
        <v>85000</v>
      </c>
      <c r="G53" s="38">
        <f t="shared" si="5"/>
        <v>85000</v>
      </c>
    </row>
    <row r="54" spans="1:7" ht="20.25" customHeight="1" x14ac:dyDescent="0.25">
      <c r="A54" s="25" t="s">
        <v>64</v>
      </c>
      <c r="B54" s="26" t="s">
        <v>65</v>
      </c>
      <c r="C54" s="27"/>
      <c r="D54" s="27"/>
      <c r="E54" s="37">
        <f>E56+E58</f>
        <v>235000</v>
      </c>
      <c r="F54" s="37">
        <f t="shared" si="5"/>
        <v>85000</v>
      </c>
      <c r="G54" s="37">
        <f t="shared" si="5"/>
        <v>85000</v>
      </c>
    </row>
    <row r="55" spans="1:7" ht="33.75" customHeight="1" x14ac:dyDescent="0.25">
      <c r="A55" s="32" t="s">
        <v>66</v>
      </c>
      <c r="B55" s="26" t="s">
        <v>65</v>
      </c>
      <c r="C55" s="33" t="s">
        <v>67</v>
      </c>
      <c r="D55" s="33"/>
      <c r="E55" s="37">
        <v>85000</v>
      </c>
      <c r="F55" s="37">
        <f t="shared" si="5"/>
        <v>85000</v>
      </c>
      <c r="G55" s="37">
        <f t="shared" si="5"/>
        <v>85000</v>
      </c>
    </row>
    <row r="56" spans="1:7" ht="32.25" customHeight="1" x14ac:dyDescent="0.25">
      <c r="A56" s="32" t="s">
        <v>68</v>
      </c>
      <c r="B56" s="26" t="s">
        <v>65</v>
      </c>
      <c r="C56" s="33" t="s">
        <v>67</v>
      </c>
      <c r="D56" s="33" t="s">
        <v>69</v>
      </c>
      <c r="E56" s="37">
        <v>85000</v>
      </c>
      <c r="F56" s="37">
        <v>85000</v>
      </c>
      <c r="G56" s="37">
        <v>85000</v>
      </c>
    </row>
    <row r="57" spans="1:7" ht="109.5" customHeight="1" x14ac:dyDescent="0.25">
      <c r="A57" s="29" t="s">
        <v>61</v>
      </c>
      <c r="B57" s="26" t="s">
        <v>65</v>
      </c>
      <c r="C57" s="27">
        <v>1600074040</v>
      </c>
      <c r="D57" s="27"/>
      <c r="E57" s="37">
        <v>150000</v>
      </c>
      <c r="F57" s="37">
        <f>F58</f>
        <v>0</v>
      </c>
      <c r="G57" s="37">
        <f>G58</f>
        <v>0</v>
      </c>
    </row>
    <row r="58" spans="1:7" ht="39.75" customHeight="1" x14ac:dyDescent="0.25">
      <c r="A58" s="25" t="s">
        <v>11</v>
      </c>
      <c r="B58" s="26" t="s">
        <v>65</v>
      </c>
      <c r="C58" s="27">
        <v>1600074040</v>
      </c>
      <c r="D58" s="27">
        <v>200</v>
      </c>
      <c r="E58" s="37">
        <v>150000</v>
      </c>
      <c r="F58" s="37">
        <v>0</v>
      </c>
      <c r="G58" s="37">
        <v>0</v>
      </c>
    </row>
    <row r="59" spans="1:7" x14ac:dyDescent="0.25">
      <c r="A59" s="16" t="s">
        <v>42</v>
      </c>
      <c r="B59" s="17">
        <v>9900</v>
      </c>
      <c r="C59" s="17"/>
      <c r="D59" s="17"/>
      <c r="E59" s="35">
        <f t="shared" ref="E59:G62" si="6">E60</f>
        <v>0</v>
      </c>
      <c r="F59" s="35">
        <f t="shared" si="6"/>
        <v>74000</v>
      </c>
      <c r="G59" s="35">
        <f t="shared" si="6"/>
        <v>145500</v>
      </c>
    </row>
    <row r="60" spans="1:7" x14ac:dyDescent="0.25">
      <c r="A60" s="18" t="s">
        <v>40</v>
      </c>
      <c r="B60" s="19">
        <v>9999</v>
      </c>
      <c r="C60" s="17"/>
      <c r="D60" s="17"/>
      <c r="E60" s="36">
        <f t="shared" si="6"/>
        <v>0</v>
      </c>
      <c r="F60" s="36">
        <f t="shared" si="6"/>
        <v>74000</v>
      </c>
      <c r="G60" s="36">
        <f t="shared" si="6"/>
        <v>145500</v>
      </c>
    </row>
    <row r="61" spans="1:7" x14ac:dyDescent="0.25">
      <c r="A61" s="18" t="s">
        <v>14</v>
      </c>
      <c r="B61" s="19">
        <v>9999</v>
      </c>
      <c r="C61" s="19">
        <v>1600000000</v>
      </c>
      <c r="D61" s="19"/>
      <c r="E61" s="36">
        <f t="shared" si="6"/>
        <v>0</v>
      </c>
      <c r="F61" s="36">
        <f t="shared" si="6"/>
        <v>74000</v>
      </c>
      <c r="G61" s="36">
        <f t="shared" si="6"/>
        <v>145500</v>
      </c>
    </row>
    <row r="62" spans="1:7" x14ac:dyDescent="0.25">
      <c r="A62" s="18" t="s">
        <v>40</v>
      </c>
      <c r="B62" s="19">
        <v>9999</v>
      </c>
      <c r="C62" s="19">
        <v>1600099990</v>
      </c>
      <c r="D62" s="19"/>
      <c r="E62" s="36">
        <f t="shared" si="6"/>
        <v>0</v>
      </c>
      <c r="F62" s="36">
        <f t="shared" si="6"/>
        <v>74000</v>
      </c>
      <c r="G62" s="36">
        <f t="shared" si="6"/>
        <v>145500</v>
      </c>
    </row>
    <row r="63" spans="1:7" x14ac:dyDescent="0.25">
      <c r="A63" s="18" t="s">
        <v>41</v>
      </c>
      <c r="B63" s="19">
        <v>9999</v>
      </c>
      <c r="C63" s="19">
        <v>1600099990</v>
      </c>
      <c r="D63" s="19">
        <v>900</v>
      </c>
      <c r="E63" s="36">
        <v>0</v>
      </c>
      <c r="F63" s="36">
        <v>74000</v>
      </c>
      <c r="G63" s="36">
        <v>145500</v>
      </c>
    </row>
    <row r="64" spans="1:7" x14ac:dyDescent="0.25">
      <c r="A64" s="3"/>
    </row>
    <row r="65" spans="1:3" x14ac:dyDescent="0.25">
      <c r="A65" s="4"/>
    </row>
    <row r="66" spans="1:3" x14ac:dyDescent="0.25">
      <c r="A66" s="4" t="s">
        <v>25</v>
      </c>
    </row>
    <row r="67" spans="1:3" x14ac:dyDescent="0.25">
      <c r="A67" s="4" t="s">
        <v>57</v>
      </c>
    </row>
    <row r="68" spans="1:3" x14ac:dyDescent="0.25">
      <c r="A68" s="4" t="s">
        <v>26</v>
      </c>
    </row>
    <row r="69" spans="1:3" x14ac:dyDescent="0.25">
      <c r="A69" s="4" t="s">
        <v>27</v>
      </c>
    </row>
    <row r="70" spans="1:3" ht="18" customHeight="1" x14ac:dyDescent="0.25">
      <c r="A70" s="4" t="s">
        <v>28</v>
      </c>
      <c r="C70" s="20" t="s">
        <v>58</v>
      </c>
    </row>
    <row r="71" spans="1:3" x14ac:dyDescent="0.25">
      <c r="A71" s="4"/>
    </row>
    <row r="72" spans="1:3" x14ac:dyDescent="0.25">
      <c r="A72" s="4"/>
    </row>
    <row r="73" spans="1:3" x14ac:dyDescent="0.25">
      <c r="A73" s="4"/>
    </row>
    <row r="74" spans="1:3" x14ac:dyDescent="0.25">
      <c r="A74" s="4"/>
    </row>
    <row r="75" spans="1:3" x14ac:dyDescent="0.25">
      <c r="A75" s="4"/>
    </row>
    <row r="76" spans="1:3" x14ac:dyDescent="0.25">
      <c r="A76" s="4"/>
    </row>
    <row r="77" spans="1:3" x14ac:dyDescent="0.25">
      <c r="A77" s="4"/>
    </row>
    <row r="78" spans="1:3" x14ac:dyDescent="0.25">
      <c r="A78" s="4"/>
    </row>
    <row r="79" spans="1:3" x14ac:dyDescent="0.25">
      <c r="A79" s="4"/>
    </row>
    <row r="80" spans="1:3" x14ac:dyDescent="0.25">
      <c r="A80" s="4"/>
    </row>
    <row r="81" spans="1:1" x14ac:dyDescent="0.25">
      <c r="A81" s="4"/>
    </row>
  </sheetData>
  <mergeCells count="6">
    <mergeCell ref="B2:E2"/>
    <mergeCell ref="B3:E3"/>
    <mergeCell ref="A7:E7"/>
    <mergeCell ref="A1:A2"/>
    <mergeCell ref="B1:E1"/>
    <mergeCell ref="A5:G5"/>
  </mergeCells>
  <phoneticPr fontId="6" type="noConversion"/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8"/>
  <sheetViews>
    <sheetView workbookViewId="0">
      <selection activeCell="B3" sqref="B3:D3"/>
    </sheetView>
  </sheetViews>
  <sheetFormatPr defaultRowHeight="15" x14ac:dyDescent="0.25"/>
  <cols>
    <col min="1" max="1" width="46" customWidth="1"/>
    <col min="2" max="2" width="11.28515625" customWidth="1"/>
    <col min="3" max="3" width="4.42578125" customWidth="1"/>
    <col min="4" max="4" width="9" style="13" customWidth="1"/>
    <col min="5" max="5" width="9.42578125" customWidth="1"/>
    <col min="6" max="6" width="9.28515625" customWidth="1"/>
  </cols>
  <sheetData>
    <row r="1" spans="1:6" ht="15" customHeight="1" x14ac:dyDescent="0.25">
      <c r="A1" s="44"/>
      <c r="B1" s="42" t="s">
        <v>59</v>
      </c>
      <c r="C1" s="42"/>
      <c r="D1" s="42"/>
      <c r="E1" s="2"/>
      <c r="F1" s="2"/>
    </row>
    <row r="2" spans="1:6" ht="49.5" customHeight="1" x14ac:dyDescent="0.25">
      <c r="A2" s="44"/>
      <c r="B2" s="42" t="s">
        <v>55</v>
      </c>
      <c r="C2" s="42"/>
      <c r="D2" s="42"/>
      <c r="E2" s="2"/>
      <c r="F2" s="2"/>
    </row>
    <row r="3" spans="1:6" ht="15" customHeight="1" x14ac:dyDescent="0.25">
      <c r="A3" s="1"/>
      <c r="B3" s="42" t="s">
        <v>82</v>
      </c>
      <c r="C3" s="42"/>
      <c r="D3" s="42"/>
      <c r="E3" s="2"/>
      <c r="F3" s="2"/>
    </row>
    <row r="4" spans="1:6" ht="9" customHeight="1" x14ac:dyDescent="0.25">
      <c r="A4" s="3"/>
    </row>
    <row r="5" spans="1:6" ht="60" customHeight="1" x14ac:dyDescent="0.25">
      <c r="A5" s="46" t="s">
        <v>80</v>
      </c>
      <c r="B5" s="46"/>
      <c r="C5" s="46"/>
      <c r="D5" s="46"/>
      <c r="E5" s="46"/>
      <c r="F5" s="46"/>
    </row>
    <row r="6" spans="1:6" ht="9.75" customHeight="1" x14ac:dyDescent="0.25">
      <c r="A6" s="3"/>
    </row>
    <row r="7" spans="1:6" x14ac:dyDescent="0.25">
      <c r="A7" s="43" t="s">
        <v>72</v>
      </c>
      <c r="B7" s="43"/>
      <c r="C7" s="43"/>
      <c r="D7" s="43"/>
    </row>
    <row r="8" spans="1:6" x14ac:dyDescent="0.25">
      <c r="A8" s="6" t="s">
        <v>0</v>
      </c>
      <c r="B8" s="6" t="s">
        <v>2</v>
      </c>
      <c r="C8" s="6" t="s">
        <v>3</v>
      </c>
      <c r="D8" s="14" t="s">
        <v>53</v>
      </c>
      <c r="E8" s="6" t="s">
        <v>71</v>
      </c>
      <c r="F8" s="14" t="s">
        <v>77</v>
      </c>
    </row>
    <row r="9" spans="1:6" ht="18" customHeight="1" x14ac:dyDescent="0.25">
      <c r="A9" s="7" t="s">
        <v>4</v>
      </c>
      <c r="B9" s="8"/>
      <c r="C9" s="8"/>
      <c r="D9" s="15">
        <f>D10</f>
        <v>3937050</v>
      </c>
      <c r="E9" s="39">
        <f>E10</f>
        <v>3347600</v>
      </c>
      <c r="F9" s="39">
        <f>F10</f>
        <v>3298050</v>
      </c>
    </row>
    <row r="10" spans="1:6" ht="50.25" customHeight="1" x14ac:dyDescent="0.25">
      <c r="A10" s="10" t="s">
        <v>73</v>
      </c>
      <c r="B10" s="6">
        <v>1600000000</v>
      </c>
      <c r="C10" s="6"/>
      <c r="D10" s="14">
        <f>D11+D13+D17+D19+D21+D24+D26+D28+D30+D32+D34+D36+D38</f>
        <v>3937050</v>
      </c>
      <c r="E10" s="14">
        <f>E11+E13+E17+E19+E21+E24+E26+E28+E30+E32+E34+E36+E38</f>
        <v>3347600</v>
      </c>
      <c r="F10" s="14">
        <f>F11+F13+F17+F19+F21+F24+F26+F28+F30+F32+F34+F36+F38</f>
        <v>3298050</v>
      </c>
    </row>
    <row r="11" spans="1:6" x14ac:dyDescent="0.25">
      <c r="A11" s="10" t="s">
        <v>7</v>
      </c>
      <c r="B11" s="6">
        <v>1600002030</v>
      </c>
      <c r="C11" s="6"/>
      <c r="D11" s="36">
        <f>D12</f>
        <v>831900</v>
      </c>
      <c r="E11" s="36">
        <f>E12</f>
        <v>831900</v>
      </c>
      <c r="F11" s="36">
        <f>F12</f>
        <v>831900</v>
      </c>
    </row>
    <row r="12" spans="1:6" ht="64.900000000000006" customHeight="1" x14ac:dyDescent="0.25">
      <c r="A12" s="10" t="s">
        <v>8</v>
      </c>
      <c r="B12" s="6">
        <v>1600002030</v>
      </c>
      <c r="C12" s="6">
        <v>100</v>
      </c>
      <c r="D12" s="36">
        <v>831900</v>
      </c>
      <c r="E12" s="36">
        <v>831900</v>
      </c>
      <c r="F12" s="36">
        <v>831900</v>
      </c>
    </row>
    <row r="13" spans="1:6" ht="30" x14ac:dyDescent="0.25">
      <c r="A13" s="10" t="s">
        <v>10</v>
      </c>
      <c r="B13" s="6">
        <v>1600002040</v>
      </c>
      <c r="C13" s="6"/>
      <c r="D13" s="36">
        <f>D14+D15+D16</f>
        <v>1257800</v>
      </c>
      <c r="E13" s="36">
        <f>E14+E15+E16</f>
        <v>1257800</v>
      </c>
      <c r="F13" s="36">
        <f>F14+F15+F16</f>
        <v>1257800</v>
      </c>
    </row>
    <row r="14" spans="1:6" ht="60" x14ac:dyDescent="0.25">
      <c r="A14" s="10" t="s">
        <v>8</v>
      </c>
      <c r="B14" s="6">
        <v>1600002040</v>
      </c>
      <c r="C14" s="6">
        <v>100</v>
      </c>
      <c r="D14" s="36">
        <v>934200</v>
      </c>
      <c r="E14" s="36">
        <v>934200</v>
      </c>
      <c r="F14" s="36">
        <v>934200</v>
      </c>
    </row>
    <row r="15" spans="1:6" ht="36" customHeight="1" x14ac:dyDescent="0.25">
      <c r="A15" s="10" t="s">
        <v>11</v>
      </c>
      <c r="B15" s="6">
        <v>1600002040</v>
      </c>
      <c r="C15" s="6">
        <v>200</v>
      </c>
      <c r="D15" s="36">
        <v>319600</v>
      </c>
      <c r="E15" s="36">
        <v>319600</v>
      </c>
      <c r="F15" s="36">
        <v>319600</v>
      </c>
    </row>
    <row r="16" spans="1:6" ht="17.25" customHeight="1" x14ac:dyDescent="0.25">
      <c r="A16" s="10" t="s">
        <v>12</v>
      </c>
      <c r="B16" s="6">
        <v>1600002040</v>
      </c>
      <c r="C16" s="6">
        <v>800</v>
      </c>
      <c r="D16" s="36">
        <v>4000</v>
      </c>
      <c r="E16" s="36">
        <v>4000</v>
      </c>
      <c r="F16" s="36">
        <v>4000</v>
      </c>
    </row>
    <row r="17" spans="1:6" ht="30" x14ac:dyDescent="0.25">
      <c r="A17" s="25" t="s">
        <v>76</v>
      </c>
      <c r="B17" s="27">
        <v>1600000220</v>
      </c>
      <c r="C17" s="27"/>
      <c r="D17" s="34">
        <f>D18</f>
        <v>36000</v>
      </c>
      <c r="E17" s="34">
        <f t="shared" ref="E17:F17" si="0">E18</f>
        <v>0</v>
      </c>
      <c r="F17" s="34">
        <f t="shared" si="0"/>
        <v>0</v>
      </c>
    </row>
    <row r="18" spans="1:6" ht="16.149999999999999" customHeight="1" x14ac:dyDescent="0.25">
      <c r="A18" s="10" t="s">
        <v>12</v>
      </c>
      <c r="B18" s="27">
        <v>1600000220</v>
      </c>
      <c r="C18" s="27">
        <v>800</v>
      </c>
      <c r="D18" s="34">
        <v>36000</v>
      </c>
      <c r="E18" s="34">
        <v>0</v>
      </c>
      <c r="F18" s="34">
        <v>0</v>
      </c>
    </row>
    <row r="19" spans="1:6" ht="17.45" customHeight="1" x14ac:dyDescent="0.25">
      <c r="A19" s="10" t="s">
        <v>15</v>
      </c>
      <c r="B19" s="6">
        <v>1600007500</v>
      </c>
      <c r="C19" s="6"/>
      <c r="D19" s="36">
        <v>50000</v>
      </c>
      <c r="E19" s="36">
        <v>50000</v>
      </c>
      <c r="F19" s="36">
        <v>50000</v>
      </c>
    </row>
    <row r="20" spans="1:6" ht="20.25" customHeight="1" x14ac:dyDescent="0.25">
      <c r="A20" s="10" t="s">
        <v>12</v>
      </c>
      <c r="B20" s="6">
        <v>1600007500</v>
      </c>
      <c r="C20" s="6">
        <v>800</v>
      </c>
      <c r="D20" s="36">
        <v>50000</v>
      </c>
      <c r="E20" s="36">
        <v>50000</v>
      </c>
      <c r="F20" s="36">
        <v>50000</v>
      </c>
    </row>
    <row r="21" spans="1:6" x14ac:dyDescent="0.25">
      <c r="A21" s="10" t="s">
        <v>50</v>
      </c>
      <c r="B21" s="6">
        <v>1600009040</v>
      </c>
      <c r="C21" s="6"/>
      <c r="D21" s="36">
        <f>D22+D23</f>
        <v>196500</v>
      </c>
      <c r="E21" s="36">
        <f>E22+E23</f>
        <v>188500</v>
      </c>
      <c r="F21" s="36">
        <f>F22+F23</f>
        <v>171000</v>
      </c>
    </row>
    <row r="22" spans="1:6" ht="33" customHeight="1" x14ac:dyDescent="0.25">
      <c r="A22" s="10" t="s">
        <v>11</v>
      </c>
      <c r="B22" s="6">
        <v>1600009040</v>
      </c>
      <c r="C22" s="6">
        <v>200</v>
      </c>
      <c r="D22" s="36">
        <v>188000</v>
      </c>
      <c r="E22" s="36">
        <v>188000</v>
      </c>
      <c r="F22" s="36">
        <v>163000</v>
      </c>
    </row>
    <row r="23" spans="1:6" ht="38.25" customHeight="1" x14ac:dyDescent="0.25">
      <c r="A23" s="10" t="s">
        <v>12</v>
      </c>
      <c r="B23" s="6">
        <v>1600009040</v>
      </c>
      <c r="C23" s="6">
        <v>800</v>
      </c>
      <c r="D23" s="36">
        <v>8500</v>
      </c>
      <c r="E23" s="36">
        <v>500</v>
      </c>
      <c r="F23" s="36">
        <v>8000</v>
      </c>
    </row>
    <row r="24" spans="1:6" ht="60.75" customHeight="1" x14ac:dyDescent="0.25">
      <c r="A24" s="10" t="s">
        <v>18</v>
      </c>
      <c r="B24" s="6">
        <v>1600051180</v>
      </c>
      <c r="C24" s="6"/>
      <c r="D24" s="36">
        <f>D25</f>
        <v>103350</v>
      </c>
      <c r="E24" s="36">
        <f>E25</f>
        <v>107900</v>
      </c>
      <c r="F24" s="36">
        <f>F25</f>
        <v>111550</v>
      </c>
    </row>
    <row r="25" spans="1:6" ht="85.5" customHeight="1" x14ac:dyDescent="0.25">
      <c r="A25" s="12" t="s">
        <v>8</v>
      </c>
      <c r="B25" s="6">
        <v>1600051180</v>
      </c>
      <c r="C25" s="6">
        <v>100</v>
      </c>
      <c r="D25" s="36">
        <v>103350</v>
      </c>
      <c r="E25" s="36">
        <v>107900</v>
      </c>
      <c r="F25" s="36">
        <v>111550</v>
      </c>
    </row>
    <row r="26" spans="1:6" ht="30" x14ac:dyDescent="0.25">
      <c r="A26" s="24" t="s">
        <v>47</v>
      </c>
      <c r="B26" s="23">
        <v>1600024300</v>
      </c>
      <c r="C26" s="23"/>
      <c r="D26" s="36">
        <f>D27</f>
        <v>120000</v>
      </c>
      <c r="E26" s="36">
        <f>E27</f>
        <v>94000</v>
      </c>
      <c r="F26" s="36">
        <f>F27</f>
        <v>0</v>
      </c>
    </row>
    <row r="27" spans="1:6" ht="30" x14ac:dyDescent="0.25">
      <c r="A27" s="24" t="s">
        <v>11</v>
      </c>
      <c r="B27" s="23">
        <v>1600024300</v>
      </c>
      <c r="C27" s="23">
        <v>200</v>
      </c>
      <c r="D27" s="36">
        <v>120000</v>
      </c>
      <c r="E27" s="36">
        <v>94000</v>
      </c>
      <c r="F27" s="36">
        <v>0</v>
      </c>
    </row>
    <row r="28" spans="1:6" ht="75" x14ac:dyDescent="0.25">
      <c r="A28" s="29" t="s">
        <v>61</v>
      </c>
      <c r="B28" s="27">
        <v>1600074040</v>
      </c>
      <c r="C28" s="27"/>
      <c r="D28" s="37">
        <f>D29</f>
        <v>500000</v>
      </c>
      <c r="E28" s="37">
        <f>E29</f>
        <v>0</v>
      </c>
      <c r="F28" s="37">
        <f>F29</f>
        <v>0</v>
      </c>
    </row>
    <row r="29" spans="1:6" ht="34.9" customHeight="1" x14ac:dyDescent="0.25">
      <c r="A29" s="25" t="s">
        <v>11</v>
      </c>
      <c r="B29" s="27">
        <v>1600074040</v>
      </c>
      <c r="C29" s="27">
        <v>200</v>
      </c>
      <c r="D29" s="37">
        <v>500000</v>
      </c>
      <c r="E29" s="37">
        <v>0</v>
      </c>
      <c r="F29" s="37">
        <v>0</v>
      </c>
    </row>
    <row r="30" spans="1:6" x14ac:dyDescent="0.25">
      <c r="A30" s="10" t="s">
        <v>21</v>
      </c>
      <c r="B30" s="6">
        <v>1600003150</v>
      </c>
      <c r="C30" s="6"/>
      <c r="D30" s="36">
        <v>284000</v>
      </c>
      <c r="E30" s="36">
        <f>E31</f>
        <v>284000</v>
      </c>
      <c r="F30" s="36">
        <f>F31</f>
        <v>284000</v>
      </c>
    </row>
    <row r="31" spans="1:6" ht="32.450000000000003" customHeight="1" x14ac:dyDescent="0.25">
      <c r="A31" s="10" t="s">
        <v>11</v>
      </c>
      <c r="B31" s="6">
        <v>1600003150</v>
      </c>
      <c r="C31" s="6">
        <v>200</v>
      </c>
      <c r="D31" s="36">
        <v>284000</v>
      </c>
      <c r="E31" s="36">
        <v>284000</v>
      </c>
      <c r="F31" s="36">
        <v>284000</v>
      </c>
    </row>
    <row r="32" spans="1:6" ht="31.15" customHeight="1" x14ac:dyDescent="0.25">
      <c r="A32" s="10" t="s">
        <v>24</v>
      </c>
      <c r="B32" s="6">
        <v>1600006050</v>
      </c>
      <c r="C32" s="6"/>
      <c r="D32" s="36">
        <f>D33</f>
        <v>457500</v>
      </c>
      <c r="E32" s="36">
        <f>E33</f>
        <v>359500</v>
      </c>
      <c r="F32" s="36">
        <f>F33</f>
        <v>346300</v>
      </c>
    </row>
    <row r="33" spans="1:6" ht="30" x14ac:dyDescent="0.25">
      <c r="A33" s="10" t="s">
        <v>11</v>
      </c>
      <c r="B33" s="6">
        <v>1600006050</v>
      </c>
      <c r="C33" s="6">
        <v>200</v>
      </c>
      <c r="D33" s="36">
        <v>457500</v>
      </c>
      <c r="E33" s="36">
        <v>359500</v>
      </c>
      <c r="F33" s="36">
        <v>346300</v>
      </c>
    </row>
    <row r="34" spans="1:6" x14ac:dyDescent="0.25">
      <c r="A34" s="10" t="s">
        <v>51</v>
      </c>
      <c r="B34" s="6">
        <v>1600006400</v>
      </c>
      <c r="C34" s="6"/>
      <c r="D34" s="36">
        <v>15000</v>
      </c>
      <c r="E34" s="36">
        <v>15000</v>
      </c>
      <c r="F34" s="36">
        <v>15000</v>
      </c>
    </row>
    <row r="35" spans="1:6" ht="30" x14ac:dyDescent="0.25">
      <c r="A35" s="10" t="s">
        <v>52</v>
      </c>
      <c r="B35" s="6">
        <v>1600006400</v>
      </c>
      <c r="C35" s="6">
        <v>200</v>
      </c>
      <c r="D35" s="36">
        <v>15000</v>
      </c>
      <c r="E35" s="36">
        <v>15000</v>
      </c>
      <c r="F35" s="36">
        <v>15000</v>
      </c>
    </row>
    <row r="36" spans="1:6" x14ac:dyDescent="0.25">
      <c r="A36" s="32" t="s">
        <v>66</v>
      </c>
      <c r="B36" s="33" t="s">
        <v>67</v>
      </c>
      <c r="C36" s="33"/>
      <c r="D36" s="37">
        <v>85000</v>
      </c>
      <c r="E36" s="37">
        <f>E37</f>
        <v>85000</v>
      </c>
      <c r="F36" s="37">
        <f>F37</f>
        <v>85000</v>
      </c>
    </row>
    <row r="37" spans="1:6" ht="30" x14ac:dyDescent="0.25">
      <c r="A37" s="32" t="s">
        <v>68</v>
      </c>
      <c r="B37" s="33" t="s">
        <v>67</v>
      </c>
      <c r="C37" s="33" t="s">
        <v>69</v>
      </c>
      <c r="D37" s="37">
        <v>85000</v>
      </c>
      <c r="E37" s="37">
        <v>85000</v>
      </c>
      <c r="F37" s="37">
        <v>85000</v>
      </c>
    </row>
    <row r="38" spans="1:6" x14ac:dyDescent="0.25">
      <c r="A38" s="18" t="s">
        <v>40</v>
      </c>
      <c r="B38" s="19">
        <v>1600099990</v>
      </c>
      <c r="C38" s="19"/>
      <c r="D38" s="36">
        <f>D39</f>
        <v>0</v>
      </c>
      <c r="E38" s="36">
        <f>E39</f>
        <v>74000</v>
      </c>
      <c r="F38" s="36">
        <f>F39</f>
        <v>145500</v>
      </c>
    </row>
    <row r="39" spans="1:6" x14ac:dyDescent="0.25">
      <c r="A39" s="18" t="s">
        <v>41</v>
      </c>
      <c r="B39" s="19">
        <v>1600099990</v>
      </c>
      <c r="C39" s="19">
        <v>900</v>
      </c>
      <c r="D39" s="36">
        <v>0</v>
      </c>
      <c r="E39" s="36">
        <v>74000</v>
      </c>
      <c r="F39" s="36">
        <v>145500</v>
      </c>
    </row>
    <row r="40" spans="1:6" x14ac:dyDescent="0.25">
      <c r="A40" s="5"/>
      <c r="E40" s="41"/>
      <c r="F40" s="41"/>
    </row>
    <row r="41" spans="1:6" x14ac:dyDescent="0.25">
      <c r="A41" s="5"/>
      <c r="E41" s="41"/>
      <c r="F41" s="41"/>
    </row>
    <row r="42" spans="1:6" x14ac:dyDescent="0.25">
      <c r="A42" s="5"/>
      <c r="E42" s="41"/>
      <c r="F42" s="41"/>
    </row>
    <row r="43" spans="1:6" x14ac:dyDescent="0.25">
      <c r="A43" s="4" t="s">
        <v>25</v>
      </c>
    </row>
    <row r="44" spans="1:6" x14ac:dyDescent="0.25">
      <c r="A44" s="4" t="s">
        <v>57</v>
      </c>
    </row>
    <row r="45" spans="1:6" x14ac:dyDescent="0.25">
      <c r="A45" s="4" t="s">
        <v>26</v>
      </c>
    </row>
    <row r="46" spans="1:6" x14ac:dyDescent="0.25">
      <c r="A46" s="4" t="s">
        <v>27</v>
      </c>
    </row>
    <row r="47" spans="1:6" ht="15.75" customHeight="1" x14ac:dyDescent="0.25">
      <c r="A47" s="4" t="s">
        <v>28</v>
      </c>
      <c r="B47" s="21" t="s">
        <v>58</v>
      </c>
    </row>
    <row r="48" spans="1:6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</sheetData>
  <mergeCells count="6">
    <mergeCell ref="A7:D7"/>
    <mergeCell ref="A1:A2"/>
    <mergeCell ref="B1:D1"/>
    <mergeCell ref="B2:D2"/>
    <mergeCell ref="B3:D3"/>
    <mergeCell ref="A5:F5"/>
  </mergeCells>
  <phoneticPr fontId="6" type="noConversion"/>
  <pageMargins left="0.9055118110236221" right="0.31496062992125984" top="0.47244094488188981" bottom="0.4724409448818898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7"/>
  <sheetViews>
    <sheetView tabSelected="1" workbookViewId="0">
      <selection activeCell="C3" sqref="C3:E3"/>
    </sheetView>
  </sheetViews>
  <sheetFormatPr defaultRowHeight="15" x14ac:dyDescent="0.25"/>
  <cols>
    <col min="1" max="1" width="44.85546875" customWidth="1"/>
    <col min="2" max="2" width="4.140625" customWidth="1"/>
    <col min="3" max="3" width="10.85546875" customWidth="1"/>
    <col min="4" max="4" width="3.85546875" customWidth="1"/>
    <col min="5" max="5" width="8.7109375" style="13" customWidth="1"/>
    <col min="6" max="6" width="9.42578125" customWidth="1"/>
    <col min="7" max="7" width="10.42578125" customWidth="1"/>
  </cols>
  <sheetData>
    <row r="1" spans="1:7" x14ac:dyDescent="0.25">
      <c r="A1" s="44"/>
      <c r="B1" s="1"/>
      <c r="C1" s="42" t="s">
        <v>70</v>
      </c>
      <c r="D1" s="42"/>
      <c r="E1" s="42"/>
    </row>
    <row r="2" spans="1:7" ht="48" customHeight="1" x14ac:dyDescent="0.25">
      <c r="A2" s="44"/>
      <c r="B2" s="1"/>
      <c r="C2" s="42" t="s">
        <v>55</v>
      </c>
      <c r="D2" s="42"/>
      <c r="E2" s="42"/>
    </row>
    <row r="3" spans="1:7" x14ac:dyDescent="0.25">
      <c r="A3" s="1"/>
      <c r="B3" s="1"/>
      <c r="C3" s="42" t="s">
        <v>82</v>
      </c>
      <c r="D3" s="42"/>
      <c r="E3" s="42"/>
    </row>
    <row r="4" spans="1:7" x14ac:dyDescent="0.25">
      <c r="A4" s="3"/>
      <c r="B4" s="3"/>
    </row>
    <row r="5" spans="1:7" ht="33" customHeight="1" x14ac:dyDescent="0.25">
      <c r="A5" s="46" t="s">
        <v>81</v>
      </c>
      <c r="B5" s="46"/>
      <c r="C5" s="46"/>
      <c r="D5" s="46"/>
      <c r="E5" s="46"/>
      <c r="F5" s="46"/>
      <c r="G5" s="46"/>
    </row>
    <row r="6" spans="1:7" x14ac:dyDescent="0.25">
      <c r="A6" s="3"/>
      <c r="B6" s="3"/>
    </row>
    <row r="7" spans="1:7" x14ac:dyDescent="0.25">
      <c r="A7" s="43"/>
      <c r="B7" s="43"/>
      <c r="C7" s="43"/>
      <c r="D7" s="43"/>
      <c r="E7" s="43"/>
      <c r="G7" t="s">
        <v>60</v>
      </c>
    </row>
    <row r="8" spans="1:7" x14ac:dyDescent="0.25">
      <c r="A8" s="6" t="s">
        <v>0</v>
      </c>
      <c r="B8" s="6" t="s">
        <v>39</v>
      </c>
      <c r="C8" s="6" t="s">
        <v>2</v>
      </c>
      <c r="D8" s="6" t="s">
        <v>3</v>
      </c>
      <c r="E8" s="14" t="s">
        <v>53</v>
      </c>
      <c r="F8" s="6" t="s">
        <v>71</v>
      </c>
      <c r="G8" s="14" t="s">
        <v>77</v>
      </c>
    </row>
    <row r="9" spans="1:7" ht="21" customHeight="1" x14ac:dyDescent="0.25">
      <c r="A9" s="7" t="s">
        <v>4</v>
      </c>
      <c r="B9" s="7"/>
      <c r="C9" s="8"/>
      <c r="D9" s="8"/>
      <c r="E9" s="15">
        <f t="shared" ref="E9:G10" si="0">E10</f>
        <v>3937050</v>
      </c>
      <c r="F9" s="15">
        <f t="shared" si="0"/>
        <v>3347600</v>
      </c>
      <c r="G9" s="15">
        <f t="shared" si="0"/>
        <v>3298050</v>
      </c>
    </row>
    <row r="10" spans="1:7" ht="29.45" customHeight="1" x14ac:dyDescent="0.25">
      <c r="A10" s="10" t="s">
        <v>56</v>
      </c>
      <c r="B10" s="6">
        <v>791</v>
      </c>
      <c r="C10" s="8"/>
      <c r="D10" s="8"/>
      <c r="E10" s="14">
        <f t="shared" si="0"/>
        <v>3937050</v>
      </c>
      <c r="F10" s="14">
        <f t="shared" si="0"/>
        <v>3347600</v>
      </c>
      <c r="G10" s="14">
        <f t="shared" si="0"/>
        <v>3298050</v>
      </c>
    </row>
    <row r="11" spans="1:7" ht="51" customHeight="1" x14ac:dyDescent="0.25">
      <c r="A11" s="10" t="s">
        <v>73</v>
      </c>
      <c r="B11" s="6">
        <v>791</v>
      </c>
      <c r="C11" s="6">
        <v>1600000000</v>
      </c>
      <c r="D11" s="6"/>
      <c r="E11" s="14">
        <f>E12+E14+E18+E20+E22+E25+E27+E29+E31+E33+E35+E37+E40</f>
        <v>3937050</v>
      </c>
      <c r="F11" s="14">
        <f>F12+F14+F18+F20+F22+F25+F27+F29+F31+F33+F35+F37+F40</f>
        <v>3347600</v>
      </c>
      <c r="G11" s="14">
        <f>G12+G14+G18+G20+G22+G25+G27+G29+G31+G33+G35+G37+G40</f>
        <v>3298050</v>
      </c>
    </row>
    <row r="12" spans="1:7" ht="27" customHeight="1" x14ac:dyDescent="0.25">
      <c r="A12" s="10" t="s">
        <v>7</v>
      </c>
      <c r="B12" s="6">
        <v>791</v>
      </c>
      <c r="C12" s="6">
        <v>1600002030</v>
      </c>
      <c r="D12" s="6"/>
      <c r="E12" s="36">
        <f>E13</f>
        <v>831900</v>
      </c>
      <c r="F12" s="36">
        <f>F13</f>
        <v>831900</v>
      </c>
      <c r="G12" s="36">
        <f>G13</f>
        <v>831900</v>
      </c>
    </row>
    <row r="13" spans="1:7" ht="83.25" customHeight="1" x14ac:dyDescent="0.25">
      <c r="A13" s="10" t="s">
        <v>8</v>
      </c>
      <c r="B13" s="6">
        <v>791</v>
      </c>
      <c r="C13" s="6">
        <v>1600002030</v>
      </c>
      <c r="D13" s="6">
        <v>100</v>
      </c>
      <c r="E13" s="36">
        <v>831900</v>
      </c>
      <c r="F13" s="36">
        <v>831900</v>
      </c>
      <c r="G13" s="36">
        <v>831900</v>
      </c>
    </row>
    <row r="14" spans="1:7" ht="30" x14ac:dyDescent="0.25">
      <c r="A14" s="10" t="s">
        <v>10</v>
      </c>
      <c r="B14" s="6">
        <v>791</v>
      </c>
      <c r="C14" s="6">
        <v>1600002040</v>
      </c>
      <c r="D14" s="6"/>
      <c r="E14" s="36">
        <f>E15+E16+E17</f>
        <v>1257800</v>
      </c>
      <c r="F14" s="36">
        <f>F15+F16+F17</f>
        <v>1257800</v>
      </c>
      <c r="G14" s="36">
        <f>G15+G16+G17</f>
        <v>1257800</v>
      </c>
    </row>
    <row r="15" spans="1:7" ht="84.75" customHeight="1" x14ac:dyDescent="0.25">
      <c r="A15" s="10" t="s">
        <v>8</v>
      </c>
      <c r="B15" s="6">
        <v>791</v>
      </c>
      <c r="C15" s="6">
        <v>1600002040</v>
      </c>
      <c r="D15" s="6">
        <v>100</v>
      </c>
      <c r="E15" s="36">
        <v>934200</v>
      </c>
      <c r="F15" s="36">
        <v>934200</v>
      </c>
      <c r="G15" s="36">
        <v>934200</v>
      </c>
    </row>
    <row r="16" spans="1:7" ht="30" x14ac:dyDescent="0.25">
      <c r="A16" s="10" t="s">
        <v>11</v>
      </c>
      <c r="B16" s="6">
        <v>791</v>
      </c>
      <c r="C16" s="6">
        <v>1600002040</v>
      </c>
      <c r="D16" s="6">
        <v>200</v>
      </c>
      <c r="E16" s="36">
        <v>319600</v>
      </c>
      <c r="F16" s="36">
        <v>319600</v>
      </c>
      <c r="G16" s="36">
        <v>319600</v>
      </c>
    </row>
    <row r="17" spans="1:7" ht="18.75" customHeight="1" x14ac:dyDescent="0.25">
      <c r="A17" s="10" t="s">
        <v>12</v>
      </c>
      <c r="B17" s="6">
        <v>791</v>
      </c>
      <c r="C17" s="6">
        <v>1600002040</v>
      </c>
      <c r="D17" s="6">
        <v>800</v>
      </c>
      <c r="E17" s="36">
        <v>4000</v>
      </c>
      <c r="F17" s="36">
        <v>4000</v>
      </c>
      <c r="G17" s="36">
        <v>4000</v>
      </c>
    </row>
    <row r="18" spans="1:7" ht="18.75" customHeight="1" x14ac:dyDescent="0.25">
      <c r="A18" s="25" t="s">
        <v>76</v>
      </c>
      <c r="B18" s="6">
        <v>791</v>
      </c>
      <c r="C18" s="27">
        <v>1600000220</v>
      </c>
      <c r="D18" s="27"/>
      <c r="E18" s="34">
        <f>E19</f>
        <v>36000</v>
      </c>
      <c r="F18" s="34">
        <f t="shared" ref="F18:G18" si="1">F19</f>
        <v>0</v>
      </c>
      <c r="G18" s="34">
        <f t="shared" si="1"/>
        <v>0</v>
      </c>
    </row>
    <row r="19" spans="1:7" ht="29.45" customHeight="1" x14ac:dyDescent="0.25">
      <c r="A19" s="10" t="s">
        <v>12</v>
      </c>
      <c r="B19" s="6">
        <v>791</v>
      </c>
      <c r="C19" s="27">
        <v>1600000220</v>
      </c>
      <c r="D19" s="27">
        <v>800</v>
      </c>
      <c r="E19" s="34">
        <v>36000</v>
      </c>
      <c r="F19" s="34">
        <v>0</v>
      </c>
      <c r="G19" s="34">
        <v>0</v>
      </c>
    </row>
    <row r="20" spans="1:7" ht="28.9" customHeight="1" x14ac:dyDescent="0.25">
      <c r="A20" s="10" t="s">
        <v>15</v>
      </c>
      <c r="B20" s="6">
        <v>791</v>
      </c>
      <c r="C20" s="6">
        <v>1600007500</v>
      </c>
      <c r="D20" s="6"/>
      <c r="E20" s="36">
        <v>50000</v>
      </c>
      <c r="F20" s="36">
        <v>50000</v>
      </c>
      <c r="G20" s="36">
        <v>50000</v>
      </c>
    </row>
    <row r="21" spans="1:7" ht="30" customHeight="1" x14ac:dyDescent="0.25">
      <c r="A21" s="10" t="s">
        <v>12</v>
      </c>
      <c r="B21" s="6">
        <v>791</v>
      </c>
      <c r="C21" s="6">
        <v>1600007500</v>
      </c>
      <c r="D21" s="6">
        <v>800</v>
      </c>
      <c r="E21" s="36">
        <v>50000</v>
      </c>
      <c r="F21" s="36">
        <v>50000</v>
      </c>
      <c r="G21" s="36">
        <v>50000</v>
      </c>
    </row>
    <row r="22" spans="1:7" ht="21.6" customHeight="1" x14ac:dyDescent="0.25">
      <c r="A22" s="10" t="s">
        <v>50</v>
      </c>
      <c r="B22" s="11" t="s">
        <v>54</v>
      </c>
      <c r="C22" s="6">
        <v>1600009040</v>
      </c>
      <c r="D22" s="6"/>
      <c r="E22" s="36">
        <f>E23+E24</f>
        <v>196500</v>
      </c>
      <c r="F22" s="36">
        <f>F23+F24</f>
        <v>188500</v>
      </c>
      <c r="G22" s="36">
        <f>G23+G24</f>
        <v>171000</v>
      </c>
    </row>
    <row r="23" spans="1:7" ht="30" customHeight="1" x14ac:dyDescent="0.25">
      <c r="A23" s="10" t="s">
        <v>11</v>
      </c>
      <c r="B23" s="11" t="s">
        <v>54</v>
      </c>
      <c r="C23" s="6">
        <v>1600009040</v>
      </c>
      <c r="D23" s="6">
        <v>200</v>
      </c>
      <c r="E23" s="36">
        <v>188000</v>
      </c>
      <c r="F23" s="36">
        <v>188000</v>
      </c>
      <c r="G23" s="36">
        <v>163000</v>
      </c>
    </row>
    <row r="24" spans="1:7" ht="33" customHeight="1" x14ac:dyDescent="0.25">
      <c r="A24" s="10" t="s">
        <v>12</v>
      </c>
      <c r="B24" s="6">
        <v>791</v>
      </c>
      <c r="C24" s="6">
        <v>1600009040</v>
      </c>
      <c r="D24" s="6">
        <v>800</v>
      </c>
      <c r="E24" s="36">
        <v>8500</v>
      </c>
      <c r="F24" s="36">
        <v>500</v>
      </c>
      <c r="G24" s="36">
        <v>8000</v>
      </c>
    </row>
    <row r="25" spans="1:7" ht="61.5" customHeight="1" x14ac:dyDescent="0.25">
      <c r="A25" s="10" t="s">
        <v>18</v>
      </c>
      <c r="B25" s="6">
        <v>791</v>
      </c>
      <c r="C25" s="6">
        <v>1600051180</v>
      </c>
      <c r="D25" s="6"/>
      <c r="E25" s="36">
        <f>E26</f>
        <v>103350</v>
      </c>
      <c r="F25" s="36">
        <f>F26</f>
        <v>107900</v>
      </c>
      <c r="G25" s="36">
        <f>G26</f>
        <v>111550</v>
      </c>
    </row>
    <row r="26" spans="1:7" ht="79.5" customHeight="1" x14ac:dyDescent="0.25">
      <c r="A26" s="12" t="s">
        <v>8</v>
      </c>
      <c r="B26" s="6">
        <v>791</v>
      </c>
      <c r="C26" s="6">
        <v>1600051180</v>
      </c>
      <c r="D26" s="6">
        <v>100</v>
      </c>
      <c r="E26" s="36">
        <v>103350</v>
      </c>
      <c r="F26" s="36">
        <v>107900</v>
      </c>
      <c r="G26" s="36">
        <v>111550</v>
      </c>
    </row>
    <row r="27" spans="1:7" ht="30" customHeight="1" x14ac:dyDescent="0.25">
      <c r="A27" s="24" t="s">
        <v>47</v>
      </c>
      <c r="B27" s="6">
        <v>791</v>
      </c>
      <c r="C27" s="23">
        <v>1600024300</v>
      </c>
      <c r="D27" s="23"/>
      <c r="E27" s="36">
        <f>E28</f>
        <v>120000</v>
      </c>
      <c r="F27" s="36">
        <f>F28</f>
        <v>94000</v>
      </c>
      <c r="G27" s="36">
        <f>G28</f>
        <v>0</v>
      </c>
    </row>
    <row r="28" spans="1:7" ht="33" customHeight="1" x14ac:dyDescent="0.25">
      <c r="A28" s="24" t="s">
        <v>11</v>
      </c>
      <c r="B28" s="6">
        <v>791</v>
      </c>
      <c r="C28" s="23">
        <v>1600024300</v>
      </c>
      <c r="D28" s="23">
        <v>200</v>
      </c>
      <c r="E28" s="36">
        <v>120000</v>
      </c>
      <c r="F28" s="36">
        <v>94000</v>
      </c>
      <c r="G28" s="36">
        <v>0</v>
      </c>
    </row>
    <row r="29" spans="1:7" ht="49.5" customHeight="1" x14ac:dyDescent="0.25">
      <c r="A29" s="29" t="s">
        <v>61</v>
      </c>
      <c r="B29" s="6">
        <v>791</v>
      </c>
      <c r="C29" s="27">
        <v>1600074040</v>
      </c>
      <c r="D29" s="27"/>
      <c r="E29" s="37">
        <f>E30</f>
        <v>500000</v>
      </c>
      <c r="F29" s="37">
        <f t="shared" ref="F29:G29" si="2">F30</f>
        <v>0</v>
      </c>
      <c r="G29" s="37">
        <f t="shared" si="2"/>
        <v>0</v>
      </c>
    </row>
    <row r="30" spans="1:7" ht="30" x14ac:dyDescent="0.25">
      <c r="A30" s="25" t="s">
        <v>11</v>
      </c>
      <c r="B30" s="6">
        <v>791</v>
      </c>
      <c r="C30" s="27">
        <v>1600074040</v>
      </c>
      <c r="D30" s="27">
        <v>200</v>
      </c>
      <c r="E30" s="37">
        <v>500000</v>
      </c>
      <c r="F30" s="37">
        <v>0</v>
      </c>
      <c r="G30" s="37">
        <v>0</v>
      </c>
    </row>
    <row r="31" spans="1:7" ht="77.25" customHeight="1" x14ac:dyDescent="0.25">
      <c r="A31" s="10" t="s">
        <v>21</v>
      </c>
      <c r="B31" s="6">
        <v>791</v>
      </c>
      <c r="C31" s="6">
        <v>1600003150</v>
      </c>
      <c r="D31" s="6"/>
      <c r="E31" s="36">
        <v>284000</v>
      </c>
      <c r="F31" s="36">
        <f>F32</f>
        <v>284000</v>
      </c>
      <c r="G31" s="36">
        <f>G32</f>
        <v>284000</v>
      </c>
    </row>
    <row r="32" spans="1:7" ht="30.75" customHeight="1" x14ac:dyDescent="0.25">
      <c r="A32" s="10" t="s">
        <v>11</v>
      </c>
      <c r="B32" s="6">
        <v>791</v>
      </c>
      <c r="C32" s="6">
        <v>1600003150</v>
      </c>
      <c r="D32" s="6">
        <v>200</v>
      </c>
      <c r="E32" s="36">
        <v>284000</v>
      </c>
      <c r="F32" s="36">
        <v>284000</v>
      </c>
      <c r="G32" s="36">
        <v>284000</v>
      </c>
    </row>
    <row r="33" spans="1:7" ht="30" x14ac:dyDescent="0.25">
      <c r="A33" s="10" t="s">
        <v>24</v>
      </c>
      <c r="B33" s="6">
        <v>791</v>
      </c>
      <c r="C33" s="6">
        <v>1600006050</v>
      </c>
      <c r="D33" s="6"/>
      <c r="E33" s="36">
        <f>E34</f>
        <v>457500</v>
      </c>
      <c r="F33" s="36">
        <f>F34</f>
        <v>359500</v>
      </c>
      <c r="G33" s="36">
        <f>G34</f>
        <v>346300</v>
      </c>
    </row>
    <row r="34" spans="1:7" ht="30" x14ac:dyDescent="0.25">
      <c r="A34" s="10" t="s">
        <v>11</v>
      </c>
      <c r="B34" s="28">
        <v>791</v>
      </c>
      <c r="C34" s="6">
        <v>1600006050</v>
      </c>
      <c r="D34" s="6">
        <v>200</v>
      </c>
      <c r="E34" s="36">
        <v>457500</v>
      </c>
      <c r="F34" s="36">
        <v>359500</v>
      </c>
      <c r="G34" s="36">
        <v>346300</v>
      </c>
    </row>
    <row r="35" spans="1:7" x14ac:dyDescent="0.25">
      <c r="A35" s="10" t="s">
        <v>51</v>
      </c>
      <c r="B35" s="28">
        <v>791</v>
      </c>
      <c r="C35" s="6">
        <v>1600006400</v>
      </c>
      <c r="D35" s="6"/>
      <c r="E35" s="36">
        <v>15000</v>
      </c>
      <c r="F35" s="36">
        <v>15000</v>
      </c>
      <c r="G35" s="36">
        <v>15000</v>
      </c>
    </row>
    <row r="36" spans="1:7" ht="30" x14ac:dyDescent="0.25">
      <c r="A36" s="10" t="s">
        <v>52</v>
      </c>
      <c r="B36" s="28">
        <v>791</v>
      </c>
      <c r="C36" s="6">
        <v>1600006400</v>
      </c>
      <c r="D36" s="6">
        <v>200</v>
      </c>
      <c r="E36" s="36">
        <v>15000</v>
      </c>
      <c r="F36" s="36">
        <v>15000</v>
      </c>
      <c r="G36" s="36">
        <v>15000</v>
      </c>
    </row>
    <row r="37" spans="1:7" x14ac:dyDescent="0.25">
      <c r="A37" s="32" t="s">
        <v>66</v>
      </c>
      <c r="B37" s="28">
        <v>791</v>
      </c>
      <c r="C37" s="33" t="s">
        <v>67</v>
      </c>
      <c r="D37" s="33"/>
      <c r="E37" s="37">
        <v>85000</v>
      </c>
      <c r="F37" s="37">
        <f>F38</f>
        <v>85000</v>
      </c>
      <c r="G37" s="37">
        <f>G38</f>
        <v>85000</v>
      </c>
    </row>
    <row r="38" spans="1:7" ht="30" x14ac:dyDescent="0.25">
      <c r="A38" s="32" t="s">
        <v>68</v>
      </c>
      <c r="B38" s="28">
        <v>791</v>
      </c>
      <c r="C38" s="33" t="s">
        <v>67</v>
      </c>
      <c r="D38" s="33" t="s">
        <v>69</v>
      </c>
      <c r="E38" s="37">
        <v>85000</v>
      </c>
      <c r="F38" s="37">
        <v>85000</v>
      </c>
      <c r="G38" s="37">
        <v>85000</v>
      </c>
    </row>
    <row r="39" spans="1:7" x14ac:dyDescent="0.25">
      <c r="A39" s="18" t="s">
        <v>40</v>
      </c>
      <c r="B39" s="28">
        <v>791</v>
      </c>
      <c r="C39" s="19">
        <v>1600099990</v>
      </c>
      <c r="D39" s="19"/>
      <c r="E39" s="36">
        <f>E40</f>
        <v>0</v>
      </c>
      <c r="F39" s="36">
        <f>F40</f>
        <v>74000</v>
      </c>
      <c r="G39" s="36">
        <f>G40</f>
        <v>145500</v>
      </c>
    </row>
    <row r="40" spans="1:7" x14ac:dyDescent="0.25">
      <c r="A40" s="18" t="s">
        <v>41</v>
      </c>
      <c r="B40" s="28">
        <v>791</v>
      </c>
      <c r="C40" s="19">
        <v>1600099990</v>
      </c>
      <c r="D40" s="19">
        <v>900</v>
      </c>
      <c r="E40" s="36">
        <v>0</v>
      </c>
      <c r="F40" s="36">
        <v>74000</v>
      </c>
      <c r="G40" s="36">
        <v>145500</v>
      </c>
    </row>
    <row r="41" spans="1:7" x14ac:dyDescent="0.25">
      <c r="A41" s="4"/>
      <c r="B41" s="4"/>
    </row>
    <row r="42" spans="1:7" x14ac:dyDescent="0.25">
      <c r="A42" s="4" t="s">
        <v>25</v>
      </c>
      <c r="B42" s="4"/>
    </row>
    <row r="43" spans="1:7" x14ac:dyDescent="0.25">
      <c r="A43" s="4" t="s">
        <v>57</v>
      </c>
      <c r="B43" s="4"/>
    </row>
    <row r="44" spans="1:7" x14ac:dyDescent="0.25">
      <c r="A44" s="4" t="s">
        <v>26</v>
      </c>
      <c r="B44" s="4"/>
    </row>
    <row r="45" spans="1:7" x14ac:dyDescent="0.25">
      <c r="A45" s="4" t="s">
        <v>27</v>
      </c>
      <c r="B45" s="4"/>
    </row>
    <row r="46" spans="1:7" ht="15.75" customHeight="1" x14ac:dyDescent="0.25">
      <c r="A46" s="4" t="s">
        <v>28</v>
      </c>
      <c r="B46" s="4"/>
      <c r="C46" s="20" t="s">
        <v>58</v>
      </c>
    </row>
    <row r="47" spans="1:7" x14ac:dyDescent="0.25">
      <c r="A47" s="4"/>
      <c r="B47" s="4"/>
    </row>
    <row r="48" spans="1:7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</sheetData>
  <mergeCells count="6">
    <mergeCell ref="A7:E7"/>
    <mergeCell ref="A1:A2"/>
    <mergeCell ref="C1:E1"/>
    <mergeCell ref="C2:E2"/>
    <mergeCell ref="C3:E3"/>
    <mergeCell ref="A5:G5"/>
  </mergeCells>
  <phoneticPr fontId="6" type="noConversion"/>
  <pageMargins left="0.70866141732283472" right="0.31496062992125984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 2</vt:lpstr>
      <vt:lpstr>прил.3</vt:lpstr>
      <vt:lpstr>прил.4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2023-01-11T06:27:26Z</cp:lastPrinted>
  <dcterms:created xsi:type="dcterms:W3CDTF">2016-11-12T16:46:08Z</dcterms:created>
  <dcterms:modified xsi:type="dcterms:W3CDTF">2023-01-11T06:27:53Z</dcterms:modified>
</cp:coreProperties>
</file>