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6" windowHeight="11760" activeTab="1"/>
  </bookViews>
  <sheets>
    <sheet name="прил.3" sheetId="2" r:id="rId1"/>
    <sheet name="прил.4" sheetId="4" r:id="rId2"/>
  </sheets>
  <calcPr calcId="125725"/>
</workbook>
</file>

<file path=xl/calcChain.xml><?xml version="1.0" encoding="utf-8"?>
<calcChain xmlns="http://schemas.openxmlformats.org/spreadsheetml/2006/main">
  <c r="E10" i="4"/>
  <c r="E35"/>
  <c r="E33"/>
  <c r="E31"/>
  <c r="E29"/>
  <c r="E27"/>
  <c r="E25"/>
  <c r="E23"/>
  <c r="E20"/>
  <c r="E17"/>
  <c r="E13"/>
  <c r="E11"/>
  <c r="E10" i="2"/>
  <c r="E9"/>
  <c r="E14"/>
  <c r="E52"/>
  <c r="E49" s="1"/>
  <c r="E48" s="1"/>
  <c r="E50"/>
  <c r="E46"/>
  <c r="E44"/>
  <c r="E42"/>
  <c r="E39" s="1"/>
  <c r="E36"/>
  <c r="E35" s="1"/>
  <c r="E30"/>
  <c r="E29" s="1"/>
  <c r="E25"/>
  <c r="E24" s="1"/>
  <c r="E23" s="1"/>
  <c r="E12" l="1"/>
  <c r="E11" s="1"/>
  <c r="E40"/>
  <c r="E28"/>
  <c r="E34"/>
  <c r="E15"/>
  <c r="E20"/>
  <c r="E19" s="1"/>
  <c r="E9" i="4" l="1"/>
  <c r="E38" i="2"/>
</calcChain>
</file>

<file path=xl/sharedStrings.xml><?xml version="1.0" encoding="utf-8"?>
<sst xmlns="http://schemas.openxmlformats.org/spreadsheetml/2006/main" count="166" uniqueCount="74">
  <si>
    <t>Распределение бюджетных ассигнований сельского поселения</t>
  </si>
  <si>
    <t>Наименование</t>
  </si>
  <si>
    <t>РзПр</t>
  </si>
  <si>
    <t>Цср</t>
  </si>
  <si>
    <t>Вр</t>
  </si>
  <si>
    <t>ВСЕГО</t>
  </si>
  <si>
    <t xml:space="preserve">Глава сельского поселения </t>
  </si>
  <si>
    <t>Республики Башкортостан</t>
  </si>
  <si>
    <t>муниципального района Туймазинский район</t>
  </si>
  <si>
    <t>Вед</t>
  </si>
  <si>
    <t>Приложение № 4</t>
  </si>
  <si>
    <t>Закупка товаров и работ и услуг для государственных (муниципальных) нужд</t>
  </si>
  <si>
    <t>НАЦИОНАЛЬНАЯ ЭКОНОМИКА</t>
  </si>
  <si>
    <t>0400</t>
  </si>
  <si>
    <t>Дорожное хозяйство (дорожные фонды)</t>
  </si>
  <si>
    <t>0409</t>
  </si>
  <si>
    <t>Дорожное хозяйство</t>
  </si>
  <si>
    <t>Приложение № 3</t>
  </si>
  <si>
    <t>ОБЩЕГОСУДАРСТВЕННЫЕ ВОПРОСЫ</t>
  </si>
  <si>
    <t>0100</t>
  </si>
  <si>
    <t>0102</t>
  </si>
  <si>
    <t>Глава муниципального образования</t>
  </si>
  <si>
    <t>0104</t>
  </si>
  <si>
    <t xml:space="preserve">Иные бюджетные ассигнования 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</si>
  <si>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</si>
  <si>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</si>
  <si>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</si>
  <si>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</si>
  <si>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</si>
  <si>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</si>
  <si>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средств федерального бюджета</t>
  </si>
  <si>
    <t>0200</t>
  </si>
  <si>
    <t>0203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</si>
  <si>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 и осуществлению дорожной деятельности в границах сельских поселений</t>
  </si>
  <si>
    <t>ЖИЛИЩНО-КОММУНАЛЬНОЕ ХОЗЯЙСТВО</t>
  </si>
  <si>
    <t>0500</t>
  </si>
  <si>
    <t>Благоустройство</t>
  </si>
  <si>
    <t>0503</t>
  </si>
  <si>
    <t>Мероприятия по благоустройству территорий населенных пунктов</t>
  </si>
  <si>
    <t>Закупка товаров, работ и услуг для обеспечения государственных (муниципальных) нужд</t>
  </si>
  <si>
    <t>1600074040</t>
  </si>
  <si>
    <t xml:space="preserve">Закупка товаров и работ и услуг для государственных (муниципальных) нужд         </t>
  </si>
  <si>
    <t>200</t>
  </si>
  <si>
    <t>(руб.)</t>
  </si>
  <si>
    <t>Глава сельского поселения</t>
  </si>
  <si>
    <t>0113</t>
  </si>
  <si>
    <t>Содержание и обслуживание муниципальной казны</t>
  </si>
  <si>
    <t>к решению Совета сельского поселения Чукадыбашевский сельсовет муниципального района Туймазинский район Республики Башкортостан</t>
  </si>
  <si>
    <t>Ведомственная структура расходов бюджета сельского поселения Чукадыбашевский</t>
  </si>
  <si>
    <t>Администрация сельского поселения Чукадыбашевский сельсовет муниципального района Туймазинский район Республики Башкортостан</t>
  </si>
  <si>
    <t>Чукадыбашевский сельсовет</t>
  </si>
  <si>
    <t>Р.Р. Гареев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</si>
  <si>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</si>
  <si>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</si>
  <si>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</si>
  <si>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</si>
  <si>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</si>
  <si>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по развитию инфраструктуры объектов противопожарной службы</t>
  </si>
  <si>
    <t>Организация и содержание мест захоронения</t>
  </si>
  <si>
    <t>ОХРАНА ОКРУЖАЮЩЕЙ СРЕДЫ</t>
  </si>
  <si>
    <t>0600</t>
  </si>
  <si>
    <t>Другие вопросы в области охраны окружающей среды</t>
  </si>
  <si>
    <t>0605</t>
  </si>
  <si>
    <t>от __________ 2022 года № ______</t>
  </si>
  <si>
    <t>Чукадыбашевский сельсовет муниципального района Туймазинский район Республики Башкортостан на 2021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</si>
  <si>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2021 год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</si>
  <si>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</si>
  <si>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50000,0</t>
  </si>
  <si>
    <t>Cофинансирование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</si>
  <si>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16000S2010</t>
  </si>
  <si>
    <t>Мероприятия в области экологии и природопользования</t>
  </si>
  <si>
    <t>от ___________ 2022 года № _____</t>
  </si>
  <si>
    <t xml:space="preserve"> сельсовет муниципального района Туймазинский район Республики Башкортостан на 2021 год </t>
  </si>
  <si>
    <t>500000,0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</si>
</sst>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49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2" fontId="2" fillId="0" borderId="1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0" xfId="0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topLeftCell="A42" workbookViewId="0">
      <selection activeCell="C50" sqref="C50:E53"/>
    </sheetView>
  </sheetViews>
  <sheetFormatPr defaultRowHeight="14.4"/>
  <cols>
    <col min="1" max="1" width="54.109375" customWidth="1"/>
    <col min="2" max="2" width="7.5546875" style="10" customWidth="1"/>
    <col min="3" max="3" width="13.109375" customWidth="1"/>
    <col min="4" max="4" width="6.6640625" customWidth="1"/>
    <col min="5" max="5" width="11.88671875" customWidth="1"/>
  </cols>
  <sheetData>
    <row r="1" spans="1:7" ht="15" customHeight="1">
      <c r="A1" s="52"/>
      <c r="C1" s="48" t="s">
        <v>17</v>
      </c>
      <c r="D1" s="50"/>
      <c r="E1" s="50"/>
    </row>
    <row r="2" spans="1:7" ht="57.75" customHeight="1">
      <c r="A2" s="52"/>
      <c r="B2" s="48" t="s">
        <v>47</v>
      </c>
      <c r="C2" s="47"/>
      <c r="D2" s="47"/>
      <c r="E2" s="47"/>
    </row>
    <row r="3" spans="1:7" ht="16.5" customHeight="1">
      <c r="A3" s="52"/>
      <c r="B3" s="49" t="s">
        <v>63</v>
      </c>
      <c r="C3" s="47"/>
      <c r="D3" s="47"/>
      <c r="E3" s="47"/>
    </row>
    <row r="4" spans="1:7">
      <c r="A4" s="6"/>
    </row>
    <row r="5" spans="1:7">
      <c r="A5" s="51" t="s">
        <v>0</v>
      </c>
      <c r="B5" s="47"/>
      <c r="C5" s="47"/>
      <c r="D5" s="47"/>
      <c r="E5" s="47"/>
    </row>
    <row r="6" spans="1:7" ht="60.75" customHeight="1">
      <c r="A6" s="53" t="s">
        <v>64</v>
      </c>
      <c r="B6" s="54"/>
      <c r="C6" s="54"/>
      <c r="D6" s="54"/>
      <c r="E6" s="54"/>
    </row>
    <row r="7" spans="1:7">
      <c r="E7" s="5" t="s">
        <v>43</v>
      </c>
    </row>
    <row r="8" spans="1:7">
      <c r="A8" s="2" t="s">
        <v>1</v>
      </c>
      <c r="B8" s="11" t="s">
        <v>2</v>
      </c>
      <c r="C8" s="2" t="s">
        <v>3</v>
      </c>
      <c r="D8" s="2" t="s">
        <v>4</v>
      </c>
      <c r="E8" s="2" t="s">
        <v>65</v>
      </c>
    </row>
    <row r="9" spans="1:7" ht="21" customHeight="1">
      <c r="A9" s="4" t="s">
        <v>5</v>
      </c>
      <c r="B9" s="9"/>
      <c r="C9" s="8"/>
      <c r="D9" s="8"/>
      <c r="E9" s="37">
        <f>E10+E23+E28+E34+E38+E48</f>
        <v>4810780.59</v>
      </c>
    </row>
    <row r="10" spans="1:7" ht="21" customHeight="1">
      <c r="A10" s="22" t="s">
        <v>18</v>
      </c>
      <c r="B10" s="23" t="s">
        <v>19</v>
      </c>
      <c r="C10" s="25"/>
      <c r="D10" s="25"/>
      <c r="E10" s="37">
        <f>E11+E14+E19</f>
        <v>2814029.26</v>
      </c>
    </row>
    <row r="11" spans="1:7" ht="28.5" customHeight="1">
      <c r="A11" s="3" t="s">
        <v>24</v>
      </c>
      <c r="B11" s="24" t="s">
        <v>20</v>
      </c>
      <c r="C11" s="2"/>
      <c r="D11" s="2"/>
      <c r="E11" s="38">
        <f>E12</f>
        <v>1029293.68</v>
      </c>
      <c r="G11" s="38"/>
    </row>
    <row r="12" spans="1:7" ht="16.5" customHeight="1">
      <c r="A12" s="3" t="s">
        <v>21</v>
      </c>
      <c r="B12" s="24" t="s">
        <v>20</v>
      </c>
      <c r="C12" s="2">
        <v>1600002030</v>
      </c>
      <c r="D12" s="2"/>
      <c r="E12" s="38">
        <f>E13</f>
        <v>1029293.68</v>
      </c>
    </row>
    <row r="13" spans="1:7" ht="60.75" customHeight="1">
      <c r="A13" s="3" t="s">
        <v>25</v>
      </c>
      <c r="B13" s="24" t="s">
        <v>20</v>
      </c>
      <c r="C13" s="2">
        <v>1600002030</v>
      </c>
      <c r="D13" s="2">
        <v>100</v>
      </c>
      <c r="E13" s="38">
        <v>1029293.68</v>
      </c>
    </row>
    <row r="14" spans="1:7" ht="46.5" customHeight="1">
      <c r="A14" s="3" t="s">
        <v>26</v>
      </c>
      <c r="B14" s="24" t="s">
        <v>22</v>
      </c>
      <c r="C14" s="2"/>
      <c r="D14" s="2"/>
      <c r="E14" s="38">
        <f>E15</f>
        <v>1379111.0599999998</v>
      </c>
    </row>
    <row r="15" spans="1:7" ht="28.5" customHeight="1">
      <c r="A15" s="3" t="s">
        <v>27</v>
      </c>
      <c r="B15" s="24" t="s">
        <v>22</v>
      </c>
      <c r="C15" s="2">
        <v>1600002040</v>
      </c>
      <c r="D15" s="2"/>
      <c r="E15" s="38">
        <f>E16+E17+E18</f>
        <v>1379111.0599999998</v>
      </c>
    </row>
    <row r="16" spans="1:7" ht="60" customHeight="1">
      <c r="A16" s="3" t="s">
        <v>25</v>
      </c>
      <c r="B16" s="24" t="s">
        <v>22</v>
      </c>
      <c r="C16" s="2">
        <v>1600002040</v>
      </c>
      <c r="D16" s="2">
        <v>100</v>
      </c>
      <c r="E16" s="38">
        <v>1097493.8899999999</v>
      </c>
    </row>
    <row r="17" spans="1:5" ht="30" customHeight="1">
      <c r="A17" s="3" t="s">
        <v>11</v>
      </c>
      <c r="B17" s="24" t="s">
        <v>22</v>
      </c>
      <c r="C17" s="2">
        <v>1600002040</v>
      </c>
      <c r="D17" s="2">
        <v>200</v>
      </c>
      <c r="E17" s="38">
        <v>279368.28000000003</v>
      </c>
    </row>
    <row r="18" spans="1:5" ht="18.75" customHeight="1">
      <c r="A18" s="36" t="s">
        <v>23</v>
      </c>
      <c r="B18" s="28" t="s">
        <v>22</v>
      </c>
      <c r="C18" s="29">
        <v>1600002040</v>
      </c>
      <c r="D18" s="29">
        <v>800</v>
      </c>
      <c r="E18" s="38">
        <v>2248.89</v>
      </c>
    </row>
    <row r="19" spans="1:5" ht="18.75" customHeight="1">
      <c r="A19" s="36" t="s">
        <v>52</v>
      </c>
      <c r="B19" s="28" t="s">
        <v>45</v>
      </c>
      <c r="C19" s="29"/>
      <c r="D19" s="29"/>
      <c r="E19" s="38">
        <f>E20</f>
        <v>405624.52</v>
      </c>
    </row>
    <row r="20" spans="1:5" ht="18.75" customHeight="1">
      <c r="A20" s="3" t="s">
        <v>46</v>
      </c>
      <c r="B20" s="28" t="s">
        <v>45</v>
      </c>
      <c r="C20" s="29">
        <v>1600009040</v>
      </c>
      <c r="D20" s="29"/>
      <c r="E20" s="38">
        <f>E21+E22</f>
        <v>405624.52</v>
      </c>
    </row>
    <row r="21" spans="1:5" ht="30" customHeight="1">
      <c r="A21" s="3" t="s">
        <v>11</v>
      </c>
      <c r="B21" s="28" t="s">
        <v>45</v>
      </c>
      <c r="C21" s="29">
        <v>1600009040</v>
      </c>
      <c r="D21" s="29">
        <v>200</v>
      </c>
      <c r="E21" s="38">
        <v>399816.52</v>
      </c>
    </row>
    <row r="22" spans="1:5" ht="17.25" customHeight="1">
      <c r="A22" s="36" t="s">
        <v>23</v>
      </c>
      <c r="B22" s="28" t="s">
        <v>45</v>
      </c>
      <c r="C22" s="29">
        <v>1600009040</v>
      </c>
      <c r="D22" s="29">
        <v>800</v>
      </c>
      <c r="E22" s="38">
        <v>5808</v>
      </c>
    </row>
    <row r="23" spans="1:5" ht="18.75" customHeight="1">
      <c r="A23" s="4" t="s">
        <v>28</v>
      </c>
      <c r="B23" s="31" t="s">
        <v>31</v>
      </c>
      <c r="C23" s="8"/>
      <c r="D23" s="8"/>
      <c r="E23" s="41">
        <f>E24</f>
        <v>73000</v>
      </c>
    </row>
    <row r="24" spans="1:5" ht="18.75" customHeight="1">
      <c r="A24" s="3" t="s">
        <v>29</v>
      </c>
      <c r="B24" s="28" t="s">
        <v>32</v>
      </c>
      <c r="C24" s="2"/>
      <c r="D24" s="2"/>
      <c r="E24" s="38">
        <f>E25</f>
        <v>73000</v>
      </c>
    </row>
    <row r="25" spans="1:5" ht="45" customHeight="1">
      <c r="A25" s="3" t="s">
        <v>30</v>
      </c>
      <c r="B25" s="28" t="s">
        <v>32</v>
      </c>
      <c r="C25" s="2">
        <v>1600051180</v>
      </c>
      <c r="D25" s="2"/>
      <c r="E25" s="38">
        <f>E26+E27</f>
        <v>73000</v>
      </c>
    </row>
    <row r="26" spans="1:5" ht="60.75" customHeight="1">
      <c r="A26" s="3" t="s">
        <v>25</v>
      </c>
      <c r="B26" s="28" t="s">
        <v>32</v>
      </c>
      <c r="C26" s="2">
        <v>1600051180</v>
      </c>
      <c r="D26" s="2">
        <v>100</v>
      </c>
      <c r="E26" s="38">
        <v>59193.31</v>
      </c>
    </row>
    <row r="27" spans="1:5" ht="30" customHeight="1">
      <c r="A27" s="58" t="s">
        <v>11</v>
      </c>
      <c r="B27" s="59" t="s">
        <v>32</v>
      </c>
      <c r="C27" s="60">
        <v>1600051180</v>
      </c>
      <c r="D27" s="60">
        <v>200</v>
      </c>
      <c r="E27" s="61">
        <v>13806.69</v>
      </c>
    </row>
    <row r="28" spans="1:5" ht="28.5" customHeight="1">
      <c r="A28" s="4" t="s">
        <v>53</v>
      </c>
      <c r="B28" s="9" t="s">
        <v>54</v>
      </c>
      <c r="C28" s="8"/>
      <c r="D28" s="8"/>
      <c r="E28" s="41">
        <f>SUM(E29)</f>
        <v>147933.33000000002</v>
      </c>
    </row>
    <row r="29" spans="1:5" ht="18" customHeight="1">
      <c r="A29" s="3" t="s">
        <v>55</v>
      </c>
      <c r="B29" s="24" t="s">
        <v>56</v>
      </c>
      <c r="C29" s="2"/>
      <c r="D29" s="2"/>
      <c r="E29" s="38">
        <f>E30+E32</f>
        <v>147933.33000000002</v>
      </c>
    </row>
    <row r="30" spans="1:5" ht="33" customHeight="1">
      <c r="A30" s="3" t="s">
        <v>57</v>
      </c>
      <c r="B30" s="24" t="s">
        <v>56</v>
      </c>
      <c r="C30" s="2">
        <v>1600024300</v>
      </c>
      <c r="D30" s="2"/>
      <c r="E30" s="38">
        <f>E31</f>
        <v>97933.33</v>
      </c>
    </row>
    <row r="31" spans="1:5" ht="33" customHeight="1">
      <c r="A31" s="3" t="s">
        <v>11</v>
      </c>
      <c r="B31" s="24" t="s">
        <v>56</v>
      </c>
      <c r="C31" s="2">
        <v>1600024300</v>
      </c>
      <c r="D31" s="2">
        <v>200</v>
      </c>
      <c r="E31" s="38">
        <v>97933.33</v>
      </c>
    </row>
    <row r="32" spans="1:5" ht="89.4" customHeight="1">
      <c r="A32" s="62" t="s">
        <v>66</v>
      </c>
      <c r="B32" s="11" t="s">
        <v>56</v>
      </c>
      <c r="C32" s="2">
        <v>1600074040</v>
      </c>
      <c r="D32" s="2"/>
      <c r="E32" s="11" t="s">
        <v>67</v>
      </c>
    </row>
    <row r="33" spans="1:5" ht="32.25" customHeight="1">
      <c r="A33" s="3" t="s">
        <v>11</v>
      </c>
      <c r="B33" s="11" t="s">
        <v>56</v>
      </c>
      <c r="C33" s="2">
        <v>1600074040</v>
      </c>
      <c r="D33" s="2">
        <v>200</v>
      </c>
      <c r="E33" s="11" t="s">
        <v>67</v>
      </c>
    </row>
    <row r="34" spans="1:5" ht="21" customHeight="1">
      <c r="A34" s="30" t="s">
        <v>12</v>
      </c>
      <c r="B34" s="40" t="s">
        <v>13</v>
      </c>
      <c r="C34" s="26"/>
      <c r="D34" s="26"/>
      <c r="E34" s="42">
        <f>E35</f>
        <v>343762.83</v>
      </c>
    </row>
    <row r="35" spans="1:5" ht="17.25" customHeight="1">
      <c r="A35" s="19" t="s">
        <v>14</v>
      </c>
      <c r="B35" s="18" t="s">
        <v>15</v>
      </c>
      <c r="C35" s="20"/>
      <c r="D35" s="20"/>
      <c r="E35" s="43">
        <f>E36</f>
        <v>343762.83</v>
      </c>
    </row>
    <row r="36" spans="1:5" ht="21" customHeight="1">
      <c r="A36" s="19" t="s">
        <v>16</v>
      </c>
      <c r="B36" s="18" t="s">
        <v>15</v>
      </c>
      <c r="C36" s="20">
        <v>1600003150</v>
      </c>
      <c r="D36" s="20"/>
      <c r="E36" s="43">
        <f>E37</f>
        <v>343762.83</v>
      </c>
    </row>
    <row r="37" spans="1:5" ht="33" customHeight="1">
      <c r="A37" s="19" t="s">
        <v>11</v>
      </c>
      <c r="B37" s="18" t="s">
        <v>15</v>
      </c>
      <c r="C37" s="20">
        <v>1600003150</v>
      </c>
      <c r="D37" s="20">
        <v>200</v>
      </c>
      <c r="E37" s="43">
        <v>343762.83</v>
      </c>
    </row>
    <row r="38" spans="1:5">
      <c r="A38" s="4" t="s">
        <v>34</v>
      </c>
      <c r="B38" s="9" t="s">
        <v>35</v>
      </c>
      <c r="C38" s="8"/>
      <c r="D38" s="8"/>
      <c r="E38" s="37">
        <f>E39</f>
        <v>1167235.17</v>
      </c>
    </row>
    <row r="39" spans="1:5">
      <c r="A39" s="3" t="s">
        <v>36</v>
      </c>
      <c r="B39" s="11" t="s">
        <v>37</v>
      </c>
      <c r="C39" s="2"/>
      <c r="D39" s="2"/>
      <c r="E39" s="39">
        <f>E40+E42+E44+E46</f>
        <v>1167235.17</v>
      </c>
    </row>
    <row r="40" spans="1:5" ht="27.6">
      <c r="A40" s="3" t="s">
        <v>38</v>
      </c>
      <c r="B40" s="11" t="s">
        <v>37</v>
      </c>
      <c r="C40" s="2">
        <v>1600006050</v>
      </c>
      <c r="D40" s="2"/>
      <c r="E40" s="39">
        <f>E41</f>
        <v>557848.31999999995</v>
      </c>
    </row>
    <row r="41" spans="1:5" ht="27.6">
      <c r="A41" s="3" t="s">
        <v>39</v>
      </c>
      <c r="B41" s="11" t="s">
        <v>37</v>
      </c>
      <c r="C41" s="2">
        <v>1600006050</v>
      </c>
      <c r="D41" s="2">
        <v>200</v>
      </c>
      <c r="E41" s="39">
        <v>557848.31999999995</v>
      </c>
    </row>
    <row r="42" spans="1:5">
      <c r="A42" s="44" t="s">
        <v>58</v>
      </c>
      <c r="B42" s="11" t="s">
        <v>37</v>
      </c>
      <c r="C42" s="2">
        <v>1600006400</v>
      </c>
      <c r="D42" s="2"/>
      <c r="E42" s="39">
        <f>E43</f>
        <v>9386.85</v>
      </c>
    </row>
    <row r="43" spans="1:5" ht="28.2">
      <c r="A43" s="44" t="s">
        <v>39</v>
      </c>
      <c r="B43" s="33" t="s">
        <v>37</v>
      </c>
      <c r="C43" s="2">
        <v>1600006400</v>
      </c>
      <c r="D43" s="34" t="s">
        <v>42</v>
      </c>
      <c r="E43" s="39">
        <v>9386.85</v>
      </c>
    </row>
    <row r="44" spans="1:5" ht="69">
      <c r="A44" s="32" t="s">
        <v>33</v>
      </c>
      <c r="B44" s="33" t="s">
        <v>37</v>
      </c>
      <c r="C44" s="34" t="s">
        <v>40</v>
      </c>
      <c r="D44" s="34"/>
      <c r="E44" s="39">
        <f>E45</f>
        <v>300000</v>
      </c>
    </row>
    <row r="45" spans="1:5" ht="27.6">
      <c r="A45" s="32" t="s">
        <v>41</v>
      </c>
      <c r="B45" s="33" t="s">
        <v>37</v>
      </c>
      <c r="C45" s="34" t="s">
        <v>40</v>
      </c>
      <c r="D45" s="34" t="s">
        <v>42</v>
      </c>
      <c r="E45" s="39">
        <v>300000</v>
      </c>
    </row>
    <row r="46" spans="1:5" ht="49.2" customHeight="1">
      <c r="A46" s="32" t="s">
        <v>68</v>
      </c>
      <c r="B46" s="33" t="s">
        <v>37</v>
      </c>
      <c r="C46" s="34" t="s">
        <v>69</v>
      </c>
      <c r="D46" s="34"/>
      <c r="E46" s="39">
        <f>E47</f>
        <v>300000</v>
      </c>
    </row>
    <row r="47" spans="1:5" ht="27.6">
      <c r="A47" s="32" t="s">
        <v>41</v>
      </c>
      <c r="B47" s="33" t="s">
        <v>37</v>
      </c>
      <c r="C47" s="34" t="s">
        <v>69</v>
      </c>
      <c r="D47" s="34" t="s">
        <v>42</v>
      </c>
      <c r="E47" s="39">
        <v>300000</v>
      </c>
    </row>
    <row r="48" spans="1:5">
      <c r="A48" s="4" t="s">
        <v>59</v>
      </c>
      <c r="B48" s="9" t="s">
        <v>60</v>
      </c>
      <c r="C48" s="8"/>
      <c r="D48" s="2"/>
      <c r="E48" s="37">
        <f>E49</f>
        <v>264820</v>
      </c>
    </row>
    <row r="49" spans="1:5">
      <c r="A49" s="3" t="s">
        <v>61</v>
      </c>
      <c r="B49" s="11" t="s">
        <v>62</v>
      </c>
      <c r="C49" s="2"/>
      <c r="D49" s="2"/>
      <c r="E49" s="39">
        <f>E50+E52</f>
        <v>264820</v>
      </c>
    </row>
    <row r="50" spans="1:5">
      <c r="A50" s="3" t="s">
        <v>70</v>
      </c>
      <c r="B50" s="11" t="s">
        <v>62</v>
      </c>
      <c r="C50" s="2">
        <v>1600041200</v>
      </c>
      <c r="D50" s="2"/>
      <c r="E50" s="39">
        <f>E51</f>
        <v>114820</v>
      </c>
    </row>
    <row r="51" spans="1:5" ht="27.6">
      <c r="A51" s="3" t="s">
        <v>11</v>
      </c>
      <c r="B51" s="11" t="s">
        <v>62</v>
      </c>
      <c r="C51" s="2">
        <v>1600041200</v>
      </c>
      <c r="D51" s="2">
        <v>200</v>
      </c>
      <c r="E51" s="39">
        <v>114820</v>
      </c>
    </row>
    <row r="52" spans="1:5" ht="69">
      <c r="A52" s="32" t="s">
        <v>33</v>
      </c>
      <c r="B52" s="11" t="s">
        <v>62</v>
      </c>
      <c r="C52" s="34" t="s">
        <v>40</v>
      </c>
      <c r="D52" s="34"/>
      <c r="E52" s="39">
        <f>E53</f>
        <v>150000</v>
      </c>
    </row>
    <row r="53" spans="1:5" ht="27.6">
      <c r="A53" s="32" t="s">
        <v>41</v>
      </c>
      <c r="B53" s="11" t="s">
        <v>62</v>
      </c>
      <c r="C53" s="34" t="s">
        <v>40</v>
      </c>
      <c r="D53" s="34" t="s">
        <v>42</v>
      </c>
      <c r="E53" s="39">
        <v>150000</v>
      </c>
    </row>
    <row r="54" spans="1:5" ht="18.75" customHeight="1">
      <c r="A54" s="14"/>
      <c r="B54" s="17"/>
      <c r="C54" s="15"/>
      <c r="D54" s="15"/>
    </row>
    <row r="55" spans="1:5" ht="18.75" customHeight="1">
      <c r="A55" s="14"/>
      <c r="B55" s="17"/>
      <c r="C55" s="15"/>
      <c r="D55" s="15"/>
    </row>
    <row r="56" spans="1:5" ht="18.75" customHeight="1">
      <c r="A56" s="14"/>
      <c r="B56" s="17"/>
      <c r="C56" s="15"/>
      <c r="D56" s="15"/>
    </row>
    <row r="57" spans="1:5" ht="18.75" customHeight="1">
      <c r="A57" s="14" t="s">
        <v>44</v>
      </c>
      <c r="B57" s="17"/>
      <c r="C57" s="15"/>
      <c r="D57" s="15"/>
    </row>
    <row r="58" spans="1:5" ht="15" customHeight="1">
      <c r="A58" s="7" t="s">
        <v>50</v>
      </c>
    </row>
    <row r="59" spans="1:5" ht="15" customHeight="1">
      <c r="A59" s="7" t="s">
        <v>8</v>
      </c>
    </row>
    <row r="60" spans="1:5" ht="14.25" customHeight="1">
      <c r="A60" s="7" t="s">
        <v>7</v>
      </c>
      <c r="C60" s="45" t="s">
        <v>51</v>
      </c>
      <c r="D60" s="46"/>
      <c r="E60" s="47"/>
    </row>
    <row r="61" spans="1:5">
      <c r="A61" s="7"/>
    </row>
    <row r="62" spans="1:5">
      <c r="A62" s="7"/>
    </row>
  </sheetData>
  <mergeCells count="7">
    <mergeCell ref="C60:E60"/>
    <mergeCell ref="B2:E2"/>
    <mergeCell ref="B3:E3"/>
    <mergeCell ref="C1:E1"/>
    <mergeCell ref="A5:E5"/>
    <mergeCell ref="A1:A3"/>
    <mergeCell ref="A6:E6"/>
  </mergeCells>
  <phoneticPr fontId="8" type="noConversion"/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22" workbookViewId="0">
      <selection activeCell="G11" sqref="G11"/>
    </sheetView>
  </sheetViews>
  <sheetFormatPr defaultRowHeight="14.4"/>
  <cols>
    <col min="1" max="1" width="55.5546875" customWidth="1"/>
    <col min="2" max="2" width="7.44140625" customWidth="1"/>
    <col min="3" max="3" width="12" customWidth="1"/>
    <col min="4" max="4" width="7.109375" customWidth="1"/>
    <col min="5" max="5" width="12.33203125" style="1" customWidth="1"/>
  </cols>
  <sheetData>
    <row r="1" spans="1:5">
      <c r="A1" s="52"/>
      <c r="B1" s="12"/>
      <c r="C1" s="48" t="s">
        <v>10</v>
      </c>
      <c r="D1" s="50"/>
      <c r="E1" s="50"/>
    </row>
    <row r="2" spans="1:5" ht="55.5" customHeight="1">
      <c r="A2" s="52"/>
      <c r="B2" s="48" t="s">
        <v>47</v>
      </c>
      <c r="C2" s="57"/>
      <c r="D2" s="57"/>
      <c r="E2" s="57"/>
    </row>
    <row r="3" spans="1:5">
      <c r="A3" s="52"/>
      <c r="B3" s="49" t="s">
        <v>71</v>
      </c>
      <c r="C3" s="47"/>
      <c r="D3" s="47"/>
      <c r="E3" s="47"/>
    </row>
    <row r="4" spans="1:5">
      <c r="A4" s="6"/>
    </row>
    <row r="5" spans="1:5">
      <c r="A5" s="51" t="s">
        <v>48</v>
      </c>
      <c r="B5" s="47"/>
      <c r="C5" s="47"/>
      <c r="D5" s="47"/>
      <c r="E5" s="47"/>
    </row>
    <row r="6" spans="1:5" ht="14.25" customHeight="1">
      <c r="A6" s="53" t="s">
        <v>72</v>
      </c>
      <c r="B6" s="54"/>
      <c r="C6" s="54"/>
      <c r="D6" s="54"/>
      <c r="E6" s="54"/>
    </row>
    <row r="7" spans="1:5" ht="21" customHeight="1">
      <c r="E7" s="6" t="s">
        <v>43</v>
      </c>
    </row>
    <row r="8" spans="1:5" ht="18.75" customHeight="1">
      <c r="A8" s="2" t="s">
        <v>1</v>
      </c>
      <c r="B8" s="13" t="s">
        <v>9</v>
      </c>
      <c r="C8" s="2" t="s">
        <v>3</v>
      </c>
      <c r="D8" s="2" t="s">
        <v>4</v>
      </c>
      <c r="E8" s="2" t="s">
        <v>65</v>
      </c>
    </row>
    <row r="9" spans="1:5" ht="17.25" customHeight="1">
      <c r="A9" s="4" t="s">
        <v>5</v>
      </c>
      <c r="B9" s="8"/>
      <c r="C9" s="8"/>
      <c r="D9" s="8"/>
      <c r="E9" s="27">
        <f>E10</f>
        <v>4810780.59</v>
      </c>
    </row>
    <row r="10" spans="1:5" ht="41.4">
      <c r="A10" s="3" t="s">
        <v>49</v>
      </c>
      <c r="B10" s="2">
        <v>791</v>
      </c>
      <c r="C10" s="2"/>
      <c r="D10" s="2"/>
      <c r="E10" s="35">
        <f>E12+E14+E15+E16+E18+E19+E21+E22+E24+E26+E28+E30+E32+E34+E36</f>
        <v>4810780.59</v>
      </c>
    </row>
    <row r="11" spans="1:5" ht="15.75" customHeight="1">
      <c r="A11" s="3" t="s">
        <v>21</v>
      </c>
      <c r="B11" s="2">
        <v>791</v>
      </c>
      <c r="C11" s="2">
        <v>1600002030</v>
      </c>
      <c r="D11" s="2"/>
      <c r="E11" s="38">
        <f>E12</f>
        <v>1029293.68</v>
      </c>
    </row>
    <row r="12" spans="1:5" ht="55.2">
      <c r="A12" s="3" t="s">
        <v>25</v>
      </c>
      <c r="B12" s="2">
        <v>791</v>
      </c>
      <c r="C12" s="2">
        <v>1600002030</v>
      </c>
      <c r="D12" s="2">
        <v>100</v>
      </c>
      <c r="E12" s="38">
        <v>1029293.68</v>
      </c>
    </row>
    <row r="13" spans="1:5" ht="27.6">
      <c r="A13" s="3" t="s">
        <v>27</v>
      </c>
      <c r="B13" s="2">
        <v>791</v>
      </c>
      <c r="C13" s="2">
        <v>1600002040</v>
      </c>
      <c r="D13" s="2"/>
      <c r="E13" s="38">
        <f>E14+E15+E16</f>
        <v>1379111.0599999998</v>
      </c>
    </row>
    <row r="14" spans="1:5" ht="55.2">
      <c r="A14" s="3" t="s">
        <v>25</v>
      </c>
      <c r="B14" s="2">
        <v>791</v>
      </c>
      <c r="C14" s="2">
        <v>1600002040</v>
      </c>
      <c r="D14" s="2">
        <v>100</v>
      </c>
      <c r="E14" s="38">
        <v>1097493.8899999999</v>
      </c>
    </row>
    <row r="15" spans="1:5" ht="27.6">
      <c r="A15" s="3" t="s">
        <v>11</v>
      </c>
      <c r="B15" s="2">
        <v>791</v>
      </c>
      <c r="C15" s="2">
        <v>1600002040</v>
      </c>
      <c r="D15" s="2">
        <v>200</v>
      </c>
      <c r="E15" s="38">
        <v>279368.28000000003</v>
      </c>
    </row>
    <row r="16" spans="1:5" ht="15.75" customHeight="1">
      <c r="A16" s="36" t="s">
        <v>23</v>
      </c>
      <c r="B16" s="2">
        <v>791</v>
      </c>
      <c r="C16" s="29">
        <v>1600002040</v>
      </c>
      <c r="D16" s="29">
        <v>800</v>
      </c>
      <c r="E16" s="38">
        <v>2248.89</v>
      </c>
    </row>
    <row r="17" spans="1:5" ht="21" customHeight="1">
      <c r="A17" s="3" t="s">
        <v>46</v>
      </c>
      <c r="B17" s="2">
        <v>791</v>
      </c>
      <c r="C17" s="29">
        <v>1600009040</v>
      </c>
      <c r="D17" s="29"/>
      <c r="E17" s="38">
        <f>E18+E19</f>
        <v>405624.52</v>
      </c>
    </row>
    <row r="18" spans="1:5" ht="33.75" customHeight="1">
      <c r="A18" s="3" t="s">
        <v>11</v>
      </c>
      <c r="B18" s="2">
        <v>791</v>
      </c>
      <c r="C18" s="29">
        <v>1600009040</v>
      </c>
      <c r="D18" s="29">
        <v>200</v>
      </c>
      <c r="E18" s="38">
        <v>399816.52</v>
      </c>
    </row>
    <row r="19" spans="1:5" ht="15.75" customHeight="1">
      <c r="A19" s="36" t="s">
        <v>23</v>
      </c>
      <c r="B19" s="2">
        <v>791</v>
      </c>
      <c r="C19" s="29">
        <v>1600009040</v>
      </c>
      <c r="D19" s="29">
        <v>800</v>
      </c>
      <c r="E19" s="38">
        <v>5808</v>
      </c>
    </row>
    <row r="20" spans="1:5" ht="30.75" customHeight="1">
      <c r="A20" s="3" t="s">
        <v>30</v>
      </c>
      <c r="B20" s="2">
        <v>791</v>
      </c>
      <c r="C20" s="2">
        <v>1600051180</v>
      </c>
      <c r="D20" s="2"/>
      <c r="E20" s="38">
        <f>E21+E22</f>
        <v>73000</v>
      </c>
    </row>
    <row r="21" spans="1:5" ht="60.6" customHeight="1">
      <c r="A21" s="3" t="s">
        <v>25</v>
      </c>
      <c r="B21" s="2">
        <v>791</v>
      </c>
      <c r="C21" s="2">
        <v>1600051180</v>
      </c>
      <c r="D21" s="2">
        <v>100</v>
      </c>
      <c r="E21" s="38">
        <v>59193.31</v>
      </c>
    </row>
    <row r="22" spans="1:5" ht="33" customHeight="1">
      <c r="A22" s="58" t="s">
        <v>11</v>
      </c>
      <c r="B22" s="2">
        <v>791</v>
      </c>
      <c r="C22" s="60">
        <v>1600051180</v>
      </c>
      <c r="D22" s="60">
        <v>200</v>
      </c>
      <c r="E22" s="61">
        <v>13806.69</v>
      </c>
    </row>
    <row r="23" spans="1:5" ht="34.799999999999997" customHeight="1">
      <c r="A23" s="3" t="s">
        <v>57</v>
      </c>
      <c r="B23" s="2">
        <v>791</v>
      </c>
      <c r="C23" s="2">
        <v>1600024300</v>
      </c>
      <c r="D23" s="2"/>
      <c r="E23" s="38">
        <f>E24</f>
        <v>97933.33</v>
      </c>
    </row>
    <row r="24" spans="1:5" ht="33" customHeight="1">
      <c r="A24" s="3" t="s">
        <v>11</v>
      </c>
      <c r="B24" s="2">
        <v>791</v>
      </c>
      <c r="C24" s="2">
        <v>1600024300</v>
      </c>
      <c r="D24" s="2">
        <v>200</v>
      </c>
      <c r="E24" s="38">
        <v>97933.33</v>
      </c>
    </row>
    <row r="25" spans="1:5" ht="82.8">
      <c r="A25" s="62" t="s">
        <v>66</v>
      </c>
      <c r="B25" s="2">
        <v>791</v>
      </c>
      <c r="C25" s="2">
        <v>1600074040</v>
      </c>
      <c r="D25" s="2"/>
      <c r="E25" s="35" t="str">
        <f>E26</f>
        <v>500000,0</v>
      </c>
    </row>
    <row r="26" spans="1:5" ht="33" customHeight="1">
      <c r="A26" s="3" t="s">
        <v>11</v>
      </c>
      <c r="B26" s="2">
        <v>791</v>
      </c>
      <c r="C26" s="2">
        <v>1600074040</v>
      </c>
      <c r="D26" s="2">
        <v>200</v>
      </c>
      <c r="E26" s="35" t="s">
        <v>73</v>
      </c>
    </row>
    <row r="27" spans="1:5" ht="16.8" customHeight="1">
      <c r="A27" s="19" t="s">
        <v>16</v>
      </c>
      <c r="B27" s="2">
        <v>791</v>
      </c>
      <c r="C27" s="20">
        <v>1600003150</v>
      </c>
      <c r="D27" s="20"/>
      <c r="E27" s="43">
        <f>E28</f>
        <v>343762.83</v>
      </c>
    </row>
    <row r="28" spans="1:5" ht="34.799999999999997" customHeight="1">
      <c r="A28" s="19" t="s">
        <v>11</v>
      </c>
      <c r="B28" s="2">
        <v>791</v>
      </c>
      <c r="C28" s="20">
        <v>1600003150</v>
      </c>
      <c r="D28" s="20">
        <v>200</v>
      </c>
      <c r="E28" s="43">
        <v>343762.83</v>
      </c>
    </row>
    <row r="29" spans="1:5" ht="33" customHeight="1">
      <c r="A29" s="3" t="s">
        <v>38</v>
      </c>
      <c r="B29" s="2">
        <v>791</v>
      </c>
      <c r="C29" s="2">
        <v>1600006050</v>
      </c>
      <c r="D29" s="2"/>
      <c r="E29" s="39">
        <f>E30</f>
        <v>557848.31999999995</v>
      </c>
    </row>
    <row r="30" spans="1:5" ht="28.8" customHeight="1">
      <c r="A30" s="3" t="s">
        <v>39</v>
      </c>
      <c r="B30" s="2">
        <v>791</v>
      </c>
      <c r="C30" s="2">
        <v>1600006050</v>
      </c>
      <c r="D30" s="2">
        <v>200</v>
      </c>
      <c r="E30" s="39">
        <v>557848.31999999995</v>
      </c>
    </row>
    <row r="31" spans="1:5" ht="19.2" customHeight="1">
      <c r="A31" s="44" t="s">
        <v>58</v>
      </c>
      <c r="B31" s="2">
        <v>791</v>
      </c>
      <c r="C31" s="2">
        <v>1600006400</v>
      </c>
      <c r="D31" s="2"/>
      <c r="E31" s="39">
        <f>E32</f>
        <v>9386.85</v>
      </c>
    </row>
    <row r="32" spans="1:5" ht="28.2">
      <c r="A32" s="44" t="s">
        <v>39</v>
      </c>
      <c r="B32" s="2">
        <v>791</v>
      </c>
      <c r="C32" s="2">
        <v>1600006400</v>
      </c>
      <c r="D32" s="34" t="s">
        <v>42</v>
      </c>
      <c r="E32" s="39">
        <v>9386.85</v>
      </c>
    </row>
    <row r="33" spans="1:5" ht="30.75" customHeight="1">
      <c r="A33" s="32" t="s">
        <v>68</v>
      </c>
      <c r="B33" s="2">
        <v>791</v>
      </c>
      <c r="C33" s="34" t="s">
        <v>69</v>
      </c>
      <c r="D33" s="34"/>
      <c r="E33" s="39">
        <f>E34</f>
        <v>300000</v>
      </c>
    </row>
    <row r="34" spans="1:5" ht="36.6" customHeight="1">
      <c r="A34" s="32" t="s">
        <v>41</v>
      </c>
      <c r="B34" s="2">
        <v>791</v>
      </c>
      <c r="C34" s="34" t="s">
        <v>69</v>
      </c>
      <c r="D34" s="34" t="s">
        <v>42</v>
      </c>
      <c r="E34" s="39">
        <v>300000</v>
      </c>
    </row>
    <row r="35" spans="1:5" ht="21" customHeight="1">
      <c r="A35" s="3" t="s">
        <v>70</v>
      </c>
      <c r="B35" s="2">
        <v>791</v>
      </c>
      <c r="C35" s="2">
        <v>1600041200</v>
      </c>
      <c r="D35" s="2"/>
      <c r="E35" s="39">
        <f>E36</f>
        <v>114820</v>
      </c>
    </row>
    <row r="36" spans="1:5" ht="27.6">
      <c r="A36" s="3" t="s">
        <v>11</v>
      </c>
      <c r="B36" s="2">
        <v>791</v>
      </c>
      <c r="C36" s="2">
        <v>1600041200</v>
      </c>
      <c r="D36" s="2">
        <v>200</v>
      </c>
      <c r="E36" s="39">
        <v>114820</v>
      </c>
    </row>
    <row r="37" spans="1:5">
      <c r="A37" s="21"/>
      <c r="B37" s="15"/>
      <c r="C37" s="15"/>
      <c r="D37" s="15"/>
      <c r="E37" s="16"/>
    </row>
    <row r="38" spans="1:5">
      <c r="A38" s="7" t="s">
        <v>6</v>
      </c>
      <c r="B38" s="10"/>
    </row>
    <row r="39" spans="1:5">
      <c r="A39" s="7" t="s">
        <v>50</v>
      </c>
      <c r="B39" s="10"/>
    </row>
    <row r="40" spans="1:5">
      <c r="A40" s="7" t="s">
        <v>8</v>
      </c>
      <c r="B40" s="10"/>
    </row>
    <row r="41" spans="1:5">
      <c r="A41" s="7" t="s">
        <v>7</v>
      </c>
      <c r="B41" s="55" t="s">
        <v>51</v>
      </c>
      <c r="C41" s="56"/>
      <c r="D41" s="56"/>
    </row>
  </sheetData>
  <mergeCells count="7">
    <mergeCell ref="B41:D41"/>
    <mergeCell ref="A1:A3"/>
    <mergeCell ref="C1:E1"/>
    <mergeCell ref="B2:E2"/>
    <mergeCell ref="B3:E3"/>
    <mergeCell ref="A5:E5"/>
    <mergeCell ref="A6:E6"/>
  </mergeCells>
  <phoneticPr fontId="8" type="noConversion"/>
  <pageMargins left="0.70866141732283472" right="0.31496062992125984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прил.3</vt:lpstr>
      <vt:lpstr>прил.4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2016-02-04T12:09:21Z</cp:lastPrinted>
  <dcterms:created xsi:type="dcterms:W3CDTF">2015-01-30T05:24:20Z</dcterms:created>
  <dcterms:modified xsi:type="dcterms:W3CDTF">2022-02-15T11:45:58Z</dcterms:modified>
</cp:coreProperties>
</file>