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5756.31363\"/>
    </mc:Choice>
  </mc:AlternateContent>
  <xr:revisionPtr revIDLastSave="0" documentId="13_ncr:1_{6611560E-DE2B-4C3B-8A2A-41691E9433F8}" xr6:coauthVersionLast="45" xr6:coauthVersionMax="45" xr10:uidLastSave="{00000000-0000-0000-0000-000000000000}"/>
  <bookViews>
    <workbookView xWindow="1875" yWindow="0" windowWidth="26835" windowHeight="15600" activeTab="5" xr2:uid="{00000000-000D-0000-FFFF-FFFF00000000}"/>
  </bookViews>
  <sheets>
    <sheet name="прил. 3" sheetId="1" r:id="rId1"/>
    <sheet name="прил. 4" sheetId="2" r:id="rId2"/>
    <sheet name="прил.5" sheetId="3" r:id="rId3"/>
    <sheet name="прил.6" sheetId="4" r:id="rId4"/>
    <sheet name="прил.7" sheetId="5" r:id="rId5"/>
    <sheet name="прил.8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E11" i="6"/>
  <c r="F23" i="6"/>
  <c r="E23" i="6"/>
  <c r="F20" i="6"/>
  <c r="E20" i="6"/>
  <c r="F14" i="6"/>
  <c r="E14" i="6"/>
  <c r="E11" i="5"/>
  <c r="E22" i="5"/>
  <c r="E14" i="5"/>
  <c r="E10" i="4"/>
  <c r="D10" i="4"/>
  <c r="E22" i="4"/>
  <c r="D22" i="4"/>
  <c r="E19" i="4"/>
  <c r="D19" i="4"/>
  <c r="E13" i="4"/>
  <c r="D13" i="4"/>
  <c r="D10" i="3"/>
  <c r="D21" i="3"/>
  <c r="D13" i="3"/>
  <c r="F37" i="2"/>
  <c r="E37" i="2"/>
  <c r="F48" i="2"/>
  <c r="F47" i="2" s="1"/>
  <c r="E48" i="2"/>
  <c r="E47" i="2" s="1"/>
  <c r="F33" i="2"/>
  <c r="E33" i="2"/>
  <c r="F30" i="2"/>
  <c r="F29" i="2" s="1"/>
  <c r="F28" i="2" s="1"/>
  <c r="E30" i="2"/>
  <c r="E29" i="2" s="1"/>
  <c r="E28" i="2" s="1"/>
  <c r="E52" i="1"/>
  <c r="E51" i="1" s="1"/>
  <c r="E34" i="1"/>
  <c r="E33" i="1" s="1"/>
  <c r="E30" i="1"/>
  <c r="E29" i="1" s="1"/>
  <c r="E28" i="1" s="1"/>
  <c r="D9" i="4" l="1"/>
  <c r="F25" i="2"/>
  <c r="F24" i="2" s="1"/>
  <c r="E25" i="2"/>
  <c r="E24" i="2" s="1"/>
  <c r="E25" i="1"/>
  <c r="E24" i="1" s="1"/>
  <c r="E16" i="2"/>
  <c r="E15" i="2" s="1"/>
  <c r="E42" i="2"/>
  <c r="E41" i="2" s="1"/>
  <c r="F10" i="6"/>
  <c r="F9" i="6" s="1"/>
  <c r="E10" i="6"/>
  <c r="E9" i="6" s="1"/>
  <c r="E9" i="4"/>
  <c r="F42" i="2"/>
  <c r="F41" i="2" s="1"/>
  <c r="E10" i="5"/>
  <c r="E9" i="5" s="1"/>
  <c r="D9" i="3"/>
  <c r="F16" i="2"/>
  <c r="F15" i="2" s="1"/>
  <c r="E44" i="1"/>
  <c r="E43" i="1" s="1"/>
  <c r="E39" i="1"/>
  <c r="E16" i="1"/>
  <c r="E15" i="1" s="1"/>
  <c r="F10" i="2" l="1"/>
  <c r="F9" i="2" s="1"/>
  <c r="E10" i="2"/>
  <c r="E9" i="2" s="1"/>
  <c r="E10" i="1"/>
  <c r="E9" i="1" s="1"/>
</calcChain>
</file>

<file path=xl/sharedStrings.xml><?xml version="1.0" encoding="utf-8"?>
<sst xmlns="http://schemas.openxmlformats.org/spreadsheetml/2006/main" count="441" uniqueCount="93">
  <si>
    <t>Приложение № 5</t>
  </si>
  <si>
    <t>Наименование</t>
  </si>
  <si>
    <t>РзПр</t>
  </si>
  <si>
    <t>Цср</t>
  </si>
  <si>
    <t>Вр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</si>
  <si>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</si>
  <si>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</si>
  <si>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</si>
  <si>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</si>
  <si>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</si>
  <si>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</si>
  <si>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</si>
  <si>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Закупка товаров и работ и услуг для государственных (муниципальных) нужд</t>
  </si>
  <si>
    <t>Иные бюджетные ассигнования</t>
  </si>
  <si>
    <t>Резервные фонды</t>
  </si>
  <si>
    <t>Непрограммные расходы</t>
  </si>
  <si>
    <t>Резервные фонды местных администраций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</si>
  <si>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</si>
  <si>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</si>
  <si>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</si>
  <si>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НАЦИОНАЛЬНАЯ ЭКОНОМИКА</t>
  </si>
  <si>
    <t>Дорожное хозяйство (дорожные фонды)</t>
  </si>
  <si>
    <t>Дорожное хозяйство</t>
  </si>
  <si>
    <t>ЖИЛИЩНО-КОММУНАЛЬНОЕ ХОЗЯЙСТВО</t>
  </si>
  <si>
    <t>Благоустройство</t>
  </si>
  <si>
    <t>Мероприятия по благоустройству территорий населенных пунктов</t>
  </si>
  <si>
    <t xml:space="preserve">Глава сельского поселения </t>
  </si>
  <si>
    <t xml:space="preserve">муниципального района </t>
  </si>
  <si>
    <t>Туймазинский район</t>
  </si>
  <si>
    <t>Республики Башкортостан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</si>
  <si>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</si>
  <si>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</si>
  <si>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</si>
  <si>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</si>
  <si>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</si>
  <si>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</si>
  <si>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</si>
  <si>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</si>
  <si>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</si>
  <si>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</si>
  <si>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Приложение № 6</t>
  </si>
  <si>
    <t>Приложение № 7</t>
  </si>
  <si>
    <t>Вед.</t>
  </si>
  <si>
    <t>Условно утвержденные расходы</t>
  </si>
  <si>
    <t>Иные средства</t>
  </si>
  <si>
    <t>УСЛОВНО УТВЕРЖДЕННЫЕ РАСХОДЫ</t>
  </si>
  <si>
    <t xml:space="preserve">                                                           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</si>
  <si>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</si>
  <si>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</si>
  <si>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</si>
  <si>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</si>
  <si>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</si>
  <si>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2022 год</t>
  </si>
  <si>
    <t>0113</t>
  </si>
  <si>
    <t>Другие общегосударственные вопросы</t>
  </si>
  <si>
    <t>Содержание и обслуживание муниципальной казны</t>
  </si>
  <si>
    <t>Организация и содержание мест захоронения</t>
  </si>
  <si>
    <t>Закупка товаров, работ и услуг для обеспечения государственных (муниципальных) нужд</t>
  </si>
  <si>
    <t>2023 год</t>
  </si>
  <si>
    <t>791</t>
  </si>
  <si>
    <t>к решению Совета сельского поселения Чукадыбашевский сельсовет муниципального района Туймазинский район РБ</t>
  </si>
  <si>
    <t>Администрация сельского поселения Чукадыбашевский сельсовет муниципального района Туймазинский район РБ</t>
  </si>
  <si>
    <t>Муниципальная программа "Развитие территории сельского поселения Чукадыбашевский сельсовет на 2021-2023 годы"</t>
  </si>
  <si>
    <t>Чукадыбашевский сельсовет</t>
  </si>
  <si>
    <t>Р.Р. Гареев</t>
  </si>
  <si>
    <t>Приложение № 3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</si>
  <si>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</si>
  <si>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(руб.)</t>
  </si>
  <si>
    <t>Муниципальная программа "Развитие территории сельского поселения Чукадыбашевский сельсовет на 2022-2024 годы"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</si>
  <si>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</si>
  <si>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50000,0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</si>
  <si>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</si>
  <si>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</si>
  <si>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</si>
  <si>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</si>
  <si>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Мероприятия в области экологии и природопользования</t>
  </si>
  <si>
    <t>1600041200</t>
  </si>
  <si>
    <t xml:space="preserve">Закупка товаров и работ и услуг для государственных (муниципальных) нужд         </t>
  </si>
  <si>
    <t>200</t>
  </si>
  <si>
    <t>150000,0</t>
  </si>
  <si>
    <t>85000</t>
  </si>
  <si>
    <t>85000,0</t>
  </si>
  <si>
    <t>Приложение № 4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</si>
  <si>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2023-2024 годы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</si>
  <si>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2024 год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</si>
  <si>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 год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</si>
  <si>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( руб.)</t>
  </si>
  <si>
    <t>500000,0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</si>
  <si>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2023-2024 годы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</si>
  <si>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2022 год </t>
  </si>
  <si>
    <t>Приложение №8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</si>
  <si>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2023-2024 годы </t>
  </si>
  <si>
    <t>от 22 декабря 2021 г. №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</si>
</sst>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workbookViewId="0">
      <selection activeCell="I11" sqref="I11"/>
    </sheetView>
  </sheetViews>
  <sheetFormatPr defaultRowHeight="15" x14ac:dyDescent="0.25"/>
  <cols>
    <col min="1" max="1" width="57.7109375" customWidth="1"/>
    <col min="2" max="2" width="6.7109375" customWidth="1"/>
    <col min="3" max="3" width="11.5703125" customWidth="1"/>
    <col min="4" max="4" width="5.42578125" customWidth="1"/>
    <col min="5" max="5" width="10.42578125" style="18" customWidth="1"/>
  </cols>
  <sheetData>
    <row r="1" spans="1:5" ht="15" customHeight="1" x14ac:dyDescent="0.25">
      <c r="A1" s="52"/>
      <c r="B1" s="53" t="s">
        <v>65</v>
      </c>
      <c r="C1" s="53"/>
      <c r="D1" s="53"/>
      <c r="E1" s="53"/>
    </row>
    <row r="2" spans="1:5" ht="38.25" customHeight="1" x14ac:dyDescent="0.25">
      <c r="A2" s="52"/>
      <c r="B2" s="50" t="s">
        <v>60</v>
      </c>
      <c r="C2" s="50"/>
      <c r="D2" s="50"/>
      <c r="E2" s="50"/>
    </row>
    <row r="3" spans="1:5" ht="15" customHeight="1" x14ac:dyDescent="0.25">
      <c r="A3" s="1"/>
      <c r="B3" s="50" t="s">
        <v>92</v>
      </c>
      <c r="C3" s="50"/>
      <c r="D3" s="50"/>
      <c r="E3" s="50"/>
    </row>
    <row r="4" spans="1:5" x14ac:dyDescent="0.25">
      <c r="A4" s="3"/>
    </row>
    <row r="5" spans="1:5" ht="64.5" customHeight="1" x14ac:dyDescent="0.25">
      <c r="A5" s="54" t="s">
        <v>66</v>
      </c>
      <c r="B5" s="54"/>
      <c r="C5" s="54"/>
      <c r="D5" s="54"/>
      <c r="E5" s="54"/>
    </row>
    <row r="6" spans="1:5" x14ac:dyDescent="0.25">
      <c r="A6" s="3"/>
    </row>
    <row r="7" spans="1:5" x14ac:dyDescent="0.25">
      <c r="A7" s="51" t="s">
        <v>67</v>
      </c>
      <c r="B7" s="51"/>
      <c r="C7" s="51"/>
      <c r="D7" s="51"/>
      <c r="E7" s="51"/>
    </row>
    <row r="8" spans="1:5" ht="21.75" customHeight="1" x14ac:dyDescent="0.25">
      <c r="A8" s="9" t="s">
        <v>1</v>
      </c>
      <c r="B8" s="9" t="s">
        <v>2</v>
      </c>
      <c r="C8" s="9" t="s">
        <v>3</v>
      </c>
      <c r="D8" s="9" t="s">
        <v>4</v>
      </c>
      <c r="E8" s="19" t="s">
        <v>52</v>
      </c>
    </row>
    <row r="9" spans="1:5" ht="19.5" customHeight="1" x14ac:dyDescent="0.25">
      <c r="A9" s="10" t="s">
        <v>5</v>
      </c>
      <c r="B9" s="11"/>
      <c r="C9" s="11"/>
      <c r="D9" s="11"/>
      <c r="E9" s="31">
        <f>E10+E28+E33+E39+E43+E51</f>
        <v>3379500</v>
      </c>
    </row>
    <row r="10" spans="1:5" ht="18.75" customHeight="1" x14ac:dyDescent="0.25">
      <c r="A10" s="10" t="s">
        <v>6</v>
      </c>
      <c r="B10" s="12" t="s">
        <v>30</v>
      </c>
      <c r="C10" s="11"/>
      <c r="D10" s="11"/>
      <c r="E10" s="31">
        <f>E11+E15+E20+E24</f>
        <v>1855600</v>
      </c>
    </row>
    <row r="11" spans="1:5" ht="30" x14ac:dyDescent="0.25">
      <c r="A11" s="13" t="s">
        <v>7</v>
      </c>
      <c r="B11" s="14" t="s">
        <v>31</v>
      </c>
      <c r="C11" s="9"/>
      <c r="D11" s="9"/>
      <c r="E11" s="32">
        <v>663500</v>
      </c>
    </row>
    <row r="12" spans="1:5" ht="30" x14ac:dyDescent="0.25">
      <c r="A12" s="13" t="s">
        <v>68</v>
      </c>
      <c r="B12" s="14" t="s">
        <v>31</v>
      </c>
      <c r="C12" s="9">
        <v>1600000000</v>
      </c>
      <c r="D12" s="9"/>
      <c r="E12" s="32">
        <v>663500</v>
      </c>
    </row>
    <row r="13" spans="1:5" x14ac:dyDescent="0.25">
      <c r="A13" s="13" t="s">
        <v>8</v>
      </c>
      <c r="B13" s="14" t="s">
        <v>31</v>
      </c>
      <c r="C13" s="9">
        <v>1600002030</v>
      </c>
      <c r="D13" s="9"/>
      <c r="E13" s="32">
        <v>663500</v>
      </c>
    </row>
    <row r="14" spans="1:5" ht="60" x14ac:dyDescent="0.25">
      <c r="A14" s="13" t="s">
        <v>9</v>
      </c>
      <c r="B14" s="14" t="s">
        <v>31</v>
      </c>
      <c r="C14" s="9">
        <v>1600002030</v>
      </c>
      <c r="D14" s="9">
        <v>100</v>
      </c>
      <c r="E14" s="32">
        <v>663500</v>
      </c>
    </row>
    <row r="15" spans="1:5" ht="45" x14ac:dyDescent="0.25">
      <c r="A15" s="13" t="s">
        <v>10</v>
      </c>
      <c r="B15" s="14" t="s">
        <v>32</v>
      </c>
      <c r="C15" s="9"/>
      <c r="D15" s="9"/>
      <c r="E15" s="32">
        <f>E16</f>
        <v>1020600</v>
      </c>
    </row>
    <row r="16" spans="1:5" ht="30" x14ac:dyDescent="0.25">
      <c r="A16" s="13" t="s">
        <v>11</v>
      </c>
      <c r="B16" s="14" t="s">
        <v>32</v>
      </c>
      <c r="C16" s="9">
        <v>1600002040</v>
      </c>
      <c r="D16" s="9"/>
      <c r="E16" s="32">
        <f>E17+E18+E19</f>
        <v>1020600</v>
      </c>
    </row>
    <row r="17" spans="1:5" ht="60" x14ac:dyDescent="0.25">
      <c r="A17" s="13" t="s">
        <v>9</v>
      </c>
      <c r="B17" s="14" t="s">
        <v>32</v>
      </c>
      <c r="C17" s="9">
        <v>1600002040</v>
      </c>
      <c r="D17" s="9">
        <v>100</v>
      </c>
      <c r="E17" s="32">
        <v>727300</v>
      </c>
    </row>
    <row r="18" spans="1:5" ht="30" x14ac:dyDescent="0.25">
      <c r="A18" s="13" t="s">
        <v>12</v>
      </c>
      <c r="B18" s="14" t="s">
        <v>32</v>
      </c>
      <c r="C18" s="9">
        <v>1600002040</v>
      </c>
      <c r="D18" s="9">
        <v>200</v>
      </c>
      <c r="E18" s="32">
        <v>289300</v>
      </c>
    </row>
    <row r="19" spans="1:5" x14ac:dyDescent="0.25">
      <c r="A19" s="13" t="s">
        <v>13</v>
      </c>
      <c r="B19" s="14" t="s">
        <v>32</v>
      </c>
      <c r="C19" s="9">
        <v>1600002040</v>
      </c>
      <c r="D19" s="9">
        <v>800</v>
      </c>
      <c r="E19" s="32">
        <v>4000</v>
      </c>
    </row>
    <row r="20" spans="1:5" x14ac:dyDescent="0.25">
      <c r="A20" s="13" t="s">
        <v>14</v>
      </c>
      <c r="B20" s="14" t="s">
        <v>33</v>
      </c>
      <c r="C20" s="9"/>
      <c r="D20" s="9"/>
      <c r="E20" s="32">
        <v>50000</v>
      </c>
    </row>
    <row r="21" spans="1:5" x14ac:dyDescent="0.25">
      <c r="A21" s="13" t="s">
        <v>15</v>
      </c>
      <c r="B21" s="14" t="s">
        <v>33</v>
      </c>
      <c r="C21" s="9">
        <v>1600000000</v>
      </c>
      <c r="D21" s="9"/>
      <c r="E21" s="32">
        <v>50000</v>
      </c>
    </row>
    <row r="22" spans="1:5" x14ac:dyDescent="0.25">
      <c r="A22" s="13" t="s">
        <v>16</v>
      </c>
      <c r="B22" s="14" t="s">
        <v>33</v>
      </c>
      <c r="C22" s="9">
        <v>1600007500</v>
      </c>
      <c r="D22" s="9"/>
      <c r="E22" s="32">
        <v>50000</v>
      </c>
    </row>
    <row r="23" spans="1:5" x14ac:dyDescent="0.25">
      <c r="A23" s="13" t="s">
        <v>13</v>
      </c>
      <c r="B23" s="14" t="s">
        <v>33</v>
      </c>
      <c r="C23" s="9">
        <v>1600007500</v>
      </c>
      <c r="D23" s="9">
        <v>800</v>
      </c>
      <c r="E23" s="32">
        <v>50000</v>
      </c>
    </row>
    <row r="24" spans="1:5" x14ac:dyDescent="0.25">
      <c r="A24" s="13" t="s">
        <v>54</v>
      </c>
      <c r="B24" s="14" t="s">
        <v>53</v>
      </c>
      <c r="C24" s="9"/>
      <c r="D24" s="9"/>
      <c r="E24" s="32">
        <f>E25</f>
        <v>121500</v>
      </c>
    </row>
    <row r="25" spans="1:5" x14ac:dyDescent="0.25">
      <c r="A25" s="13" t="s">
        <v>55</v>
      </c>
      <c r="B25" s="14" t="s">
        <v>53</v>
      </c>
      <c r="C25" s="9">
        <v>1600009040</v>
      </c>
      <c r="D25" s="9"/>
      <c r="E25" s="32">
        <f>E26+E27</f>
        <v>121500</v>
      </c>
    </row>
    <row r="26" spans="1:5" ht="30" x14ac:dyDescent="0.25">
      <c r="A26" s="13" t="s">
        <v>12</v>
      </c>
      <c r="B26" s="14" t="s">
        <v>53</v>
      </c>
      <c r="C26" s="9">
        <v>1600009040</v>
      </c>
      <c r="D26" s="9">
        <v>200</v>
      </c>
      <c r="E26" s="32">
        <v>113000</v>
      </c>
    </row>
    <row r="27" spans="1:5" x14ac:dyDescent="0.25">
      <c r="A27" s="13" t="s">
        <v>13</v>
      </c>
      <c r="B27" s="14" t="s">
        <v>53</v>
      </c>
      <c r="C27" s="9">
        <v>1600009040</v>
      </c>
      <c r="D27" s="9">
        <v>800</v>
      </c>
      <c r="E27" s="32">
        <v>8500</v>
      </c>
    </row>
    <row r="28" spans="1:5" ht="18.75" customHeight="1" x14ac:dyDescent="0.25">
      <c r="A28" s="10" t="s">
        <v>17</v>
      </c>
      <c r="B28" s="12" t="s">
        <v>34</v>
      </c>
      <c r="C28" s="11"/>
      <c r="D28" s="11"/>
      <c r="E28" s="31">
        <f>E29</f>
        <v>82300</v>
      </c>
    </row>
    <row r="29" spans="1:5" x14ac:dyDescent="0.25">
      <c r="A29" s="13" t="s">
        <v>18</v>
      </c>
      <c r="B29" s="14" t="s">
        <v>35</v>
      </c>
      <c r="C29" s="9"/>
      <c r="D29" s="9"/>
      <c r="E29" s="32">
        <f>E30</f>
        <v>82300</v>
      </c>
    </row>
    <row r="30" spans="1:5" ht="45" x14ac:dyDescent="0.25">
      <c r="A30" s="13" t="s">
        <v>19</v>
      </c>
      <c r="B30" s="14" t="s">
        <v>35</v>
      </c>
      <c r="C30" s="9">
        <v>1600051180</v>
      </c>
      <c r="D30" s="9"/>
      <c r="E30" s="32">
        <f>E31+E32</f>
        <v>82300</v>
      </c>
    </row>
    <row r="31" spans="1:5" ht="59.25" customHeight="1" x14ac:dyDescent="0.25">
      <c r="A31" s="17" t="s">
        <v>9</v>
      </c>
      <c r="B31" s="14" t="s">
        <v>35</v>
      </c>
      <c r="C31" s="9">
        <v>1600051180</v>
      </c>
      <c r="D31" s="9">
        <v>100</v>
      </c>
      <c r="E31" s="32">
        <v>68000</v>
      </c>
    </row>
    <row r="32" spans="1:5" ht="34.15" customHeight="1" x14ac:dyDescent="0.25">
      <c r="A32" s="13" t="s">
        <v>12</v>
      </c>
      <c r="B32" s="14" t="s">
        <v>35</v>
      </c>
      <c r="C32" s="9">
        <v>1600051180</v>
      </c>
      <c r="D32" s="9">
        <v>200</v>
      </c>
      <c r="E32" s="32">
        <v>14300</v>
      </c>
    </row>
    <row r="33" spans="1:5" ht="28.5" x14ac:dyDescent="0.25">
      <c r="A33" s="33" t="s">
        <v>47</v>
      </c>
      <c r="B33" s="12" t="s">
        <v>48</v>
      </c>
      <c r="C33" s="34"/>
      <c r="D33" s="34"/>
      <c r="E33" s="31">
        <f>E34</f>
        <v>160000</v>
      </c>
    </row>
    <row r="34" spans="1:5" x14ac:dyDescent="0.25">
      <c r="A34" s="35" t="s">
        <v>49</v>
      </c>
      <c r="B34" s="14" t="s">
        <v>50</v>
      </c>
      <c r="C34" s="34"/>
      <c r="D34" s="34"/>
      <c r="E34" s="32">
        <f>E35+E37</f>
        <v>160000</v>
      </c>
    </row>
    <row r="35" spans="1:5" ht="30" x14ac:dyDescent="0.25">
      <c r="A35" s="35" t="s">
        <v>51</v>
      </c>
      <c r="B35" s="14" t="s">
        <v>50</v>
      </c>
      <c r="C35" s="34">
        <v>1600024300</v>
      </c>
      <c r="D35" s="34"/>
      <c r="E35" s="32">
        <v>110000</v>
      </c>
    </row>
    <row r="36" spans="1:5" ht="30" x14ac:dyDescent="0.25">
      <c r="A36" s="35" t="s">
        <v>12</v>
      </c>
      <c r="B36" s="14" t="s">
        <v>50</v>
      </c>
      <c r="C36" s="34">
        <v>1600024300</v>
      </c>
      <c r="D36" s="34">
        <v>200</v>
      </c>
      <c r="E36" s="32">
        <v>110000</v>
      </c>
    </row>
    <row r="37" spans="1:5" ht="74.45" customHeight="1" x14ac:dyDescent="0.25">
      <c r="A37" s="42" t="s">
        <v>69</v>
      </c>
      <c r="B37" s="39" t="s">
        <v>50</v>
      </c>
      <c r="C37" s="40">
        <v>1600074040</v>
      </c>
      <c r="D37" s="40"/>
      <c r="E37" s="39" t="s">
        <v>70</v>
      </c>
    </row>
    <row r="38" spans="1:5" ht="32.25" customHeight="1" x14ac:dyDescent="0.25">
      <c r="A38" s="38" t="s">
        <v>12</v>
      </c>
      <c r="B38" s="39" t="s">
        <v>50</v>
      </c>
      <c r="C38" s="40">
        <v>1600074040</v>
      </c>
      <c r="D38" s="40">
        <v>200</v>
      </c>
      <c r="E38" s="39" t="s">
        <v>70</v>
      </c>
    </row>
    <row r="39" spans="1:5" ht="17.25" customHeight="1" x14ac:dyDescent="0.25">
      <c r="A39" s="10" t="s">
        <v>20</v>
      </c>
      <c r="B39" s="12" t="s">
        <v>36</v>
      </c>
      <c r="C39" s="11"/>
      <c r="D39" s="11"/>
      <c r="E39" s="31">
        <f>E40</f>
        <v>284000</v>
      </c>
    </row>
    <row r="40" spans="1:5" ht="18.75" customHeight="1" x14ac:dyDescent="0.25">
      <c r="A40" s="13" t="s">
        <v>21</v>
      </c>
      <c r="B40" s="14" t="s">
        <v>37</v>
      </c>
      <c r="C40" s="9"/>
      <c r="D40" s="9"/>
      <c r="E40" s="32">
        <v>284000</v>
      </c>
    </row>
    <row r="41" spans="1:5" ht="18" customHeight="1" x14ac:dyDescent="0.25">
      <c r="A41" s="13" t="s">
        <v>22</v>
      </c>
      <c r="B41" s="14" t="s">
        <v>37</v>
      </c>
      <c r="C41" s="9">
        <v>1600003150</v>
      </c>
      <c r="D41" s="9"/>
      <c r="E41" s="32">
        <v>284000</v>
      </c>
    </row>
    <row r="42" spans="1:5" ht="30" x14ac:dyDescent="0.25">
      <c r="A42" s="13" t="s">
        <v>12</v>
      </c>
      <c r="B42" s="14" t="s">
        <v>37</v>
      </c>
      <c r="C42" s="9">
        <v>1600003150</v>
      </c>
      <c r="D42" s="9">
        <v>200</v>
      </c>
      <c r="E42" s="32">
        <v>284000</v>
      </c>
    </row>
    <row r="43" spans="1:5" ht="18.75" customHeight="1" x14ac:dyDescent="0.25">
      <c r="A43" s="10" t="s">
        <v>23</v>
      </c>
      <c r="B43" s="12" t="s">
        <v>38</v>
      </c>
      <c r="C43" s="11"/>
      <c r="D43" s="11"/>
      <c r="E43" s="31">
        <f>E44+E49</f>
        <v>762600</v>
      </c>
    </row>
    <row r="44" spans="1:5" ht="18" customHeight="1" x14ac:dyDescent="0.25">
      <c r="A44" s="13" t="s">
        <v>24</v>
      </c>
      <c r="B44" s="14" t="s">
        <v>39</v>
      </c>
      <c r="C44" s="9"/>
      <c r="D44" s="9"/>
      <c r="E44" s="32">
        <f>E45+E47</f>
        <v>462600</v>
      </c>
    </row>
    <row r="45" spans="1:5" ht="30" x14ac:dyDescent="0.25">
      <c r="A45" s="13" t="s">
        <v>25</v>
      </c>
      <c r="B45" s="14" t="s">
        <v>39</v>
      </c>
      <c r="C45" s="9">
        <v>1600006050</v>
      </c>
      <c r="D45" s="9"/>
      <c r="E45" s="32">
        <v>447600</v>
      </c>
    </row>
    <row r="46" spans="1:5" ht="30" x14ac:dyDescent="0.25">
      <c r="A46" s="13" t="s">
        <v>12</v>
      </c>
      <c r="B46" s="14" t="s">
        <v>39</v>
      </c>
      <c r="C46" s="9">
        <v>1600006050</v>
      </c>
      <c r="D46" s="9">
        <v>200</v>
      </c>
      <c r="E46" s="32">
        <v>447600</v>
      </c>
    </row>
    <row r="47" spans="1:5" x14ac:dyDescent="0.25">
      <c r="A47" s="13" t="s">
        <v>56</v>
      </c>
      <c r="B47" s="14" t="s">
        <v>39</v>
      </c>
      <c r="C47" s="9">
        <v>1600006400</v>
      </c>
      <c r="D47" s="9"/>
      <c r="E47" s="32">
        <v>15000</v>
      </c>
    </row>
    <row r="48" spans="1:5" ht="36.75" customHeight="1" x14ac:dyDescent="0.25">
      <c r="A48" s="13" t="s">
        <v>57</v>
      </c>
      <c r="B48" s="14" t="s">
        <v>39</v>
      </c>
      <c r="C48" s="9">
        <v>1600006400</v>
      </c>
      <c r="D48" s="9">
        <v>200</v>
      </c>
      <c r="E48" s="32">
        <v>15000</v>
      </c>
    </row>
    <row r="49" spans="1:5" ht="90" x14ac:dyDescent="0.25">
      <c r="A49" s="42" t="s">
        <v>69</v>
      </c>
      <c r="B49" s="14" t="s">
        <v>39</v>
      </c>
      <c r="C49" s="40">
        <v>1600074040</v>
      </c>
      <c r="D49" s="40"/>
      <c r="E49" s="32">
        <v>300000</v>
      </c>
    </row>
    <row r="50" spans="1:5" ht="30" x14ac:dyDescent="0.25">
      <c r="A50" s="38" t="s">
        <v>12</v>
      </c>
      <c r="B50" s="14" t="s">
        <v>39</v>
      </c>
      <c r="C50" s="40">
        <v>1600074040</v>
      </c>
      <c r="D50" s="40">
        <v>200</v>
      </c>
      <c r="E50" s="32">
        <v>300000</v>
      </c>
    </row>
    <row r="51" spans="1:5" ht="15.6" customHeight="1" x14ac:dyDescent="0.25">
      <c r="A51" s="43" t="s">
        <v>71</v>
      </c>
      <c r="B51" s="44" t="s">
        <v>72</v>
      </c>
      <c r="C51" s="40"/>
      <c r="D51" s="40"/>
      <c r="E51" s="45">
        <f>E52</f>
        <v>235000</v>
      </c>
    </row>
    <row r="52" spans="1:5" ht="20.25" customHeight="1" x14ac:dyDescent="0.25">
      <c r="A52" s="38" t="s">
        <v>73</v>
      </c>
      <c r="B52" s="39" t="s">
        <v>74</v>
      </c>
      <c r="C52" s="40"/>
      <c r="D52" s="40"/>
      <c r="E52" s="46">
        <f>E53+E55</f>
        <v>235000</v>
      </c>
    </row>
    <row r="53" spans="1:5" ht="21" customHeight="1" x14ac:dyDescent="0.25">
      <c r="A53" s="47" t="s">
        <v>75</v>
      </c>
      <c r="B53" s="39" t="s">
        <v>74</v>
      </c>
      <c r="C53" s="48" t="s">
        <v>76</v>
      </c>
      <c r="D53" s="48"/>
      <c r="E53" s="39" t="s">
        <v>81</v>
      </c>
    </row>
    <row r="54" spans="1:5" ht="32.25" customHeight="1" x14ac:dyDescent="0.25">
      <c r="A54" s="47" t="s">
        <v>77</v>
      </c>
      <c r="B54" s="39" t="s">
        <v>74</v>
      </c>
      <c r="C54" s="48" t="s">
        <v>76</v>
      </c>
      <c r="D54" s="48" t="s">
        <v>78</v>
      </c>
      <c r="E54" s="39" t="s">
        <v>81</v>
      </c>
    </row>
    <row r="55" spans="1:5" ht="76.900000000000006" customHeight="1" x14ac:dyDescent="0.25">
      <c r="A55" s="42" t="s">
        <v>69</v>
      </c>
      <c r="B55" s="39" t="s">
        <v>74</v>
      </c>
      <c r="C55" s="40">
        <v>1600074040</v>
      </c>
      <c r="D55" s="40"/>
      <c r="E55" s="39" t="s">
        <v>79</v>
      </c>
    </row>
    <row r="56" spans="1:5" ht="32.25" customHeight="1" x14ac:dyDescent="0.25">
      <c r="A56" s="38" t="s">
        <v>12</v>
      </c>
      <c r="B56" s="39" t="s">
        <v>74</v>
      </c>
      <c r="C56" s="40">
        <v>1600074040</v>
      </c>
      <c r="D56" s="40">
        <v>200</v>
      </c>
      <c r="E56" s="39" t="s">
        <v>79</v>
      </c>
    </row>
    <row r="57" spans="1:5" x14ac:dyDescent="0.25">
      <c r="A57" s="3"/>
    </row>
    <row r="58" spans="1:5" x14ac:dyDescent="0.25">
      <c r="A58" s="5"/>
    </row>
    <row r="59" spans="1:5" x14ac:dyDescent="0.25">
      <c r="A59" s="5" t="s">
        <v>26</v>
      </c>
    </row>
    <row r="60" spans="1:5" x14ac:dyDescent="0.25">
      <c r="A60" s="5" t="s">
        <v>63</v>
      </c>
    </row>
    <row r="61" spans="1:5" x14ac:dyDescent="0.25">
      <c r="A61" s="5" t="s">
        <v>27</v>
      </c>
    </row>
    <row r="62" spans="1:5" x14ac:dyDescent="0.25">
      <c r="A62" s="5" t="s">
        <v>28</v>
      </c>
    </row>
    <row r="63" spans="1:5" ht="18" customHeight="1" x14ac:dyDescent="0.25">
      <c r="A63" s="5" t="s">
        <v>29</v>
      </c>
      <c r="C63" s="29" t="s">
        <v>64</v>
      </c>
    </row>
    <row r="64" spans="1:5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</sheetData>
  <mergeCells count="6">
    <mergeCell ref="B2:E2"/>
    <mergeCell ref="B3:E3"/>
    <mergeCell ref="A7:E7"/>
    <mergeCell ref="A1:A2"/>
    <mergeCell ref="B1:E1"/>
    <mergeCell ref="A5:E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4"/>
  <sheetViews>
    <sheetView workbookViewId="0">
      <selection activeCell="B3" sqref="B3:F3"/>
    </sheetView>
  </sheetViews>
  <sheetFormatPr defaultRowHeight="15" x14ac:dyDescent="0.25"/>
  <cols>
    <col min="1" max="1" width="48.7109375" customWidth="1"/>
    <col min="2" max="2" width="6.5703125" customWidth="1"/>
    <col min="3" max="3" width="11.5703125" customWidth="1"/>
    <col min="4" max="4" width="5.42578125" customWidth="1"/>
    <col min="5" max="5" width="9.28515625" customWidth="1"/>
    <col min="6" max="6" width="10.7109375" style="18" customWidth="1"/>
  </cols>
  <sheetData>
    <row r="1" spans="1:6" x14ac:dyDescent="0.25">
      <c r="A1" s="52"/>
      <c r="B1" s="50" t="s">
        <v>82</v>
      </c>
      <c r="C1" s="50"/>
      <c r="D1" s="50"/>
      <c r="E1" s="50"/>
      <c r="F1" s="50"/>
    </row>
    <row r="2" spans="1:6" ht="36" customHeight="1" x14ac:dyDescent="0.25">
      <c r="A2" s="52"/>
      <c r="B2" s="50" t="s">
        <v>60</v>
      </c>
      <c r="C2" s="50"/>
      <c r="D2" s="50"/>
      <c r="E2" s="50"/>
      <c r="F2" s="50"/>
    </row>
    <row r="3" spans="1:6" x14ac:dyDescent="0.25">
      <c r="A3" s="1"/>
      <c r="B3" s="50" t="s">
        <v>92</v>
      </c>
      <c r="C3" s="50"/>
      <c r="D3" s="50"/>
      <c r="E3" s="50"/>
      <c r="F3" s="50"/>
    </row>
    <row r="4" spans="1:6" x14ac:dyDescent="0.25">
      <c r="A4" s="3"/>
    </row>
    <row r="5" spans="1:6" ht="74.25" customHeight="1" x14ac:dyDescent="0.25">
      <c r="A5" s="54" t="s">
        <v>83</v>
      </c>
      <c r="B5" s="54"/>
      <c r="C5" s="54"/>
      <c r="D5" s="54"/>
      <c r="E5" s="54"/>
      <c r="F5" s="54"/>
    </row>
    <row r="6" spans="1:6" x14ac:dyDescent="0.25">
      <c r="A6" s="3"/>
    </row>
    <row r="7" spans="1:6" x14ac:dyDescent="0.25">
      <c r="A7" s="51" t="s">
        <v>67</v>
      </c>
      <c r="B7" s="51"/>
      <c r="C7" s="51"/>
      <c r="D7" s="51"/>
      <c r="E7" s="51"/>
      <c r="F7" s="51"/>
    </row>
    <row r="8" spans="1:6" x14ac:dyDescent="0.25">
      <c r="A8" s="9" t="s">
        <v>1</v>
      </c>
      <c r="B8" s="9" t="s">
        <v>2</v>
      </c>
      <c r="C8" s="9" t="s">
        <v>3</v>
      </c>
      <c r="D8" s="9" t="s">
        <v>4</v>
      </c>
      <c r="E8" s="9" t="s">
        <v>58</v>
      </c>
      <c r="F8" s="19" t="s">
        <v>84</v>
      </c>
    </row>
    <row r="9" spans="1:6" ht="18" customHeight="1" x14ac:dyDescent="0.25">
      <c r="A9" s="10" t="s">
        <v>5</v>
      </c>
      <c r="B9" s="11"/>
      <c r="C9" s="11"/>
      <c r="D9" s="11"/>
      <c r="E9" s="31">
        <f>E10+E28+E33+E37+E41+E47+E51</f>
        <v>2733300</v>
      </c>
      <c r="F9" s="31">
        <f>F10+F28+F33+F37+F41+F47+F51</f>
        <v>2741000</v>
      </c>
    </row>
    <row r="10" spans="1:6" ht="18" customHeight="1" x14ac:dyDescent="0.25">
      <c r="A10" s="10" t="s">
        <v>6</v>
      </c>
      <c r="B10" s="12" t="s">
        <v>30</v>
      </c>
      <c r="C10" s="11"/>
      <c r="D10" s="11"/>
      <c r="E10" s="31">
        <f>E11+E15+E20+E24</f>
        <v>1855600</v>
      </c>
      <c r="F10" s="31">
        <f>F11+F15+F20+F24</f>
        <v>1855600</v>
      </c>
    </row>
    <row r="11" spans="1:6" ht="46.5" customHeight="1" x14ac:dyDescent="0.25">
      <c r="A11" s="13" t="s">
        <v>7</v>
      </c>
      <c r="B11" s="14" t="s">
        <v>31</v>
      </c>
      <c r="C11" s="9"/>
      <c r="D11" s="9"/>
      <c r="E11" s="32">
        <v>663500</v>
      </c>
      <c r="F11" s="32">
        <v>663500</v>
      </c>
    </row>
    <row r="12" spans="1:6" ht="45" x14ac:dyDescent="0.25">
      <c r="A12" s="13" t="s">
        <v>62</v>
      </c>
      <c r="B12" s="14" t="s">
        <v>31</v>
      </c>
      <c r="C12" s="9">
        <v>1600000000</v>
      </c>
      <c r="D12" s="9"/>
      <c r="E12" s="32">
        <v>663500</v>
      </c>
      <c r="F12" s="32">
        <v>663500</v>
      </c>
    </row>
    <row r="13" spans="1:6" x14ac:dyDescent="0.25">
      <c r="A13" s="13" t="s">
        <v>8</v>
      </c>
      <c r="B13" s="14" t="s">
        <v>31</v>
      </c>
      <c r="C13" s="9">
        <v>1600002030</v>
      </c>
      <c r="D13" s="9"/>
      <c r="E13" s="32">
        <v>663500</v>
      </c>
      <c r="F13" s="32">
        <v>663500</v>
      </c>
    </row>
    <row r="14" spans="1:6" ht="75" x14ac:dyDescent="0.25">
      <c r="A14" s="13" t="s">
        <v>9</v>
      </c>
      <c r="B14" s="14" t="s">
        <v>31</v>
      </c>
      <c r="C14" s="9">
        <v>1600002030</v>
      </c>
      <c r="D14" s="9">
        <v>100</v>
      </c>
      <c r="E14" s="32">
        <v>663500</v>
      </c>
      <c r="F14" s="32">
        <v>663500</v>
      </c>
    </row>
    <row r="15" spans="1:6" ht="61.5" customHeight="1" x14ac:dyDescent="0.25">
      <c r="A15" s="13" t="s">
        <v>10</v>
      </c>
      <c r="B15" s="14" t="s">
        <v>32</v>
      </c>
      <c r="C15" s="9"/>
      <c r="D15" s="9"/>
      <c r="E15" s="32">
        <f>E16</f>
        <v>1020600</v>
      </c>
      <c r="F15" s="32">
        <f>F16</f>
        <v>1020600</v>
      </c>
    </row>
    <row r="16" spans="1:6" ht="30" x14ac:dyDescent="0.25">
      <c r="A16" s="13" t="s">
        <v>11</v>
      </c>
      <c r="B16" s="14" t="s">
        <v>32</v>
      </c>
      <c r="C16" s="9">
        <v>1600002040</v>
      </c>
      <c r="D16" s="9"/>
      <c r="E16" s="32">
        <f>E17+E18+E19</f>
        <v>1020600</v>
      </c>
      <c r="F16" s="32">
        <f>F17+F18+F19</f>
        <v>1020600</v>
      </c>
    </row>
    <row r="17" spans="1:6" ht="75" x14ac:dyDescent="0.25">
      <c r="A17" s="13" t="s">
        <v>9</v>
      </c>
      <c r="B17" s="14" t="s">
        <v>32</v>
      </c>
      <c r="C17" s="9">
        <v>1600002040</v>
      </c>
      <c r="D17" s="9">
        <v>100</v>
      </c>
      <c r="E17" s="32">
        <v>727300</v>
      </c>
      <c r="F17" s="32">
        <v>727300</v>
      </c>
    </row>
    <row r="18" spans="1:6" ht="30" x14ac:dyDescent="0.25">
      <c r="A18" s="13" t="s">
        <v>12</v>
      </c>
      <c r="B18" s="14" t="s">
        <v>32</v>
      </c>
      <c r="C18" s="9">
        <v>1600002040</v>
      </c>
      <c r="D18" s="9">
        <v>200</v>
      </c>
      <c r="E18" s="32">
        <v>289300</v>
      </c>
      <c r="F18" s="32">
        <v>289300</v>
      </c>
    </row>
    <row r="19" spans="1:6" x14ac:dyDescent="0.25">
      <c r="A19" s="13" t="s">
        <v>13</v>
      </c>
      <c r="B19" s="14" t="s">
        <v>32</v>
      </c>
      <c r="C19" s="9">
        <v>1600002040</v>
      </c>
      <c r="D19" s="9">
        <v>800</v>
      </c>
      <c r="E19" s="32">
        <v>4000</v>
      </c>
      <c r="F19" s="32">
        <v>4000</v>
      </c>
    </row>
    <row r="20" spans="1:6" x14ac:dyDescent="0.25">
      <c r="A20" s="13" t="s">
        <v>14</v>
      </c>
      <c r="B20" s="14" t="s">
        <v>33</v>
      </c>
      <c r="C20" s="9"/>
      <c r="D20" s="9"/>
      <c r="E20" s="32">
        <v>50000</v>
      </c>
      <c r="F20" s="32">
        <v>50000</v>
      </c>
    </row>
    <row r="21" spans="1:6" x14ac:dyDescent="0.25">
      <c r="A21" s="13" t="s">
        <v>15</v>
      </c>
      <c r="B21" s="14" t="s">
        <v>33</v>
      </c>
      <c r="C21" s="9">
        <v>1600000000</v>
      </c>
      <c r="D21" s="9"/>
      <c r="E21" s="32">
        <v>50000</v>
      </c>
      <c r="F21" s="32">
        <v>50000</v>
      </c>
    </row>
    <row r="22" spans="1:6" x14ac:dyDescent="0.25">
      <c r="A22" s="13" t="s">
        <v>16</v>
      </c>
      <c r="B22" s="14" t="s">
        <v>33</v>
      </c>
      <c r="C22" s="9">
        <v>1600007500</v>
      </c>
      <c r="D22" s="9"/>
      <c r="E22" s="32">
        <v>50000</v>
      </c>
      <c r="F22" s="32">
        <v>50000</v>
      </c>
    </row>
    <row r="23" spans="1:6" x14ac:dyDescent="0.25">
      <c r="A23" s="13" t="s">
        <v>13</v>
      </c>
      <c r="B23" s="14" t="s">
        <v>33</v>
      </c>
      <c r="C23" s="9">
        <v>1600007500</v>
      </c>
      <c r="D23" s="9">
        <v>800</v>
      </c>
      <c r="E23" s="32">
        <v>50000</v>
      </c>
      <c r="F23" s="32">
        <v>50000</v>
      </c>
    </row>
    <row r="24" spans="1:6" x14ac:dyDescent="0.25">
      <c r="A24" s="13" t="s">
        <v>54</v>
      </c>
      <c r="B24" s="14" t="s">
        <v>53</v>
      </c>
      <c r="C24" s="9"/>
      <c r="D24" s="9"/>
      <c r="E24" s="32">
        <f>E25</f>
        <v>121500</v>
      </c>
      <c r="F24" s="32">
        <f>F25</f>
        <v>121500</v>
      </c>
    </row>
    <row r="25" spans="1:6" x14ac:dyDescent="0.25">
      <c r="A25" s="13" t="s">
        <v>55</v>
      </c>
      <c r="B25" s="14" t="s">
        <v>53</v>
      </c>
      <c r="C25" s="9">
        <v>1600009040</v>
      </c>
      <c r="D25" s="9"/>
      <c r="E25" s="32">
        <f>E26+E27</f>
        <v>121500</v>
      </c>
      <c r="F25" s="32">
        <f>F26+F27</f>
        <v>121500</v>
      </c>
    </row>
    <row r="26" spans="1:6" ht="30" x14ac:dyDescent="0.25">
      <c r="A26" s="13" t="s">
        <v>12</v>
      </c>
      <c r="B26" s="14" t="s">
        <v>53</v>
      </c>
      <c r="C26" s="9">
        <v>1600009040</v>
      </c>
      <c r="D26" s="9">
        <v>200</v>
      </c>
      <c r="E26" s="32">
        <v>113000</v>
      </c>
      <c r="F26" s="32">
        <v>113000</v>
      </c>
    </row>
    <row r="27" spans="1:6" x14ac:dyDescent="0.25">
      <c r="A27" s="13" t="s">
        <v>13</v>
      </c>
      <c r="B27" s="14" t="s">
        <v>53</v>
      </c>
      <c r="C27" s="9">
        <v>1600009040</v>
      </c>
      <c r="D27" s="9">
        <v>800</v>
      </c>
      <c r="E27" s="32">
        <v>8500</v>
      </c>
      <c r="F27" s="32">
        <v>8500</v>
      </c>
    </row>
    <row r="28" spans="1:6" x14ac:dyDescent="0.25">
      <c r="A28" s="10" t="s">
        <v>17</v>
      </c>
      <c r="B28" s="12" t="s">
        <v>34</v>
      </c>
      <c r="C28" s="11"/>
      <c r="D28" s="11"/>
      <c r="E28" s="31">
        <f>E29</f>
        <v>86100</v>
      </c>
      <c r="F28" s="31">
        <f>F29</f>
        <v>93800</v>
      </c>
    </row>
    <row r="29" spans="1:6" x14ac:dyDescent="0.25">
      <c r="A29" s="13" t="s">
        <v>18</v>
      </c>
      <c r="B29" s="14" t="s">
        <v>35</v>
      </c>
      <c r="C29" s="9"/>
      <c r="D29" s="9"/>
      <c r="E29" s="32">
        <f>E30</f>
        <v>86100</v>
      </c>
      <c r="F29" s="32">
        <f>F30</f>
        <v>93800</v>
      </c>
    </row>
    <row r="30" spans="1:6" ht="43.5" customHeight="1" x14ac:dyDescent="0.25">
      <c r="A30" s="13" t="s">
        <v>19</v>
      </c>
      <c r="B30" s="14" t="s">
        <v>35</v>
      </c>
      <c r="C30" s="9">
        <v>1600051180</v>
      </c>
      <c r="D30" s="9"/>
      <c r="E30" s="32">
        <f>E31+E32</f>
        <v>86100</v>
      </c>
      <c r="F30" s="32">
        <f>F31+F32</f>
        <v>93800</v>
      </c>
    </row>
    <row r="31" spans="1:6" ht="75" x14ac:dyDescent="0.25">
      <c r="A31" s="17" t="s">
        <v>9</v>
      </c>
      <c r="B31" s="14" t="s">
        <v>35</v>
      </c>
      <c r="C31" s="9">
        <v>1600051180</v>
      </c>
      <c r="D31" s="9">
        <v>100</v>
      </c>
      <c r="E31" s="32">
        <v>68000</v>
      </c>
      <c r="F31" s="32">
        <v>68000</v>
      </c>
    </row>
    <row r="32" spans="1:6" ht="34.15" customHeight="1" x14ac:dyDescent="0.25">
      <c r="A32" s="13" t="s">
        <v>12</v>
      </c>
      <c r="B32" s="14" t="s">
        <v>35</v>
      </c>
      <c r="C32" s="9">
        <v>1600051180</v>
      </c>
      <c r="D32" s="9">
        <v>200</v>
      </c>
      <c r="E32" s="32">
        <v>18100</v>
      </c>
      <c r="F32" s="49">
        <v>25800</v>
      </c>
    </row>
    <row r="33" spans="1:6" ht="28.5" x14ac:dyDescent="0.25">
      <c r="A33" s="33" t="s">
        <v>47</v>
      </c>
      <c r="B33" s="12" t="s">
        <v>48</v>
      </c>
      <c r="C33" s="34"/>
      <c r="D33" s="34"/>
      <c r="E33" s="31">
        <f>E34</f>
        <v>110000</v>
      </c>
      <c r="F33" s="31">
        <f>F34</f>
        <v>110000</v>
      </c>
    </row>
    <row r="34" spans="1:6" x14ac:dyDescent="0.25">
      <c r="A34" s="35" t="s">
        <v>49</v>
      </c>
      <c r="B34" s="14" t="s">
        <v>50</v>
      </c>
      <c r="C34" s="34"/>
      <c r="D34" s="34"/>
      <c r="E34" s="32">
        <v>110000</v>
      </c>
      <c r="F34" s="32">
        <v>110000</v>
      </c>
    </row>
    <row r="35" spans="1:6" ht="30" x14ac:dyDescent="0.25">
      <c r="A35" s="35" t="s">
        <v>51</v>
      </c>
      <c r="B35" s="14" t="s">
        <v>50</v>
      </c>
      <c r="C35" s="34">
        <v>1600024300</v>
      </c>
      <c r="D35" s="34"/>
      <c r="E35" s="32">
        <v>110000</v>
      </c>
      <c r="F35" s="32">
        <v>110000</v>
      </c>
    </row>
    <row r="36" spans="1:6" ht="30" x14ac:dyDescent="0.25">
      <c r="A36" s="35" t="s">
        <v>12</v>
      </c>
      <c r="B36" s="14" t="s">
        <v>50</v>
      </c>
      <c r="C36" s="34">
        <v>1600024300</v>
      </c>
      <c r="D36" s="34">
        <v>200</v>
      </c>
      <c r="E36" s="32">
        <v>110000</v>
      </c>
      <c r="F36" s="32">
        <v>110000</v>
      </c>
    </row>
    <row r="37" spans="1:6" ht="18" customHeight="1" x14ac:dyDescent="0.25">
      <c r="A37" s="10" t="s">
        <v>20</v>
      </c>
      <c r="B37" s="12" t="s">
        <v>36</v>
      </c>
      <c r="C37" s="11"/>
      <c r="D37" s="11"/>
      <c r="E37" s="31">
        <f>E38</f>
        <v>134000</v>
      </c>
      <c r="F37" s="31">
        <f>F38</f>
        <v>134000</v>
      </c>
    </row>
    <row r="38" spans="1:6" ht="18" customHeight="1" x14ac:dyDescent="0.25">
      <c r="A38" s="13" t="s">
        <v>21</v>
      </c>
      <c r="B38" s="14" t="s">
        <v>37</v>
      </c>
      <c r="C38" s="9"/>
      <c r="D38" s="9"/>
      <c r="E38" s="32">
        <v>134000</v>
      </c>
      <c r="F38" s="32">
        <v>134000</v>
      </c>
    </row>
    <row r="39" spans="1:6" x14ac:dyDescent="0.25">
      <c r="A39" s="13" t="s">
        <v>22</v>
      </c>
      <c r="B39" s="14" t="s">
        <v>37</v>
      </c>
      <c r="C39" s="9">
        <v>1600003150</v>
      </c>
      <c r="D39" s="9"/>
      <c r="E39" s="32">
        <v>134000</v>
      </c>
      <c r="F39" s="32">
        <v>134000</v>
      </c>
    </row>
    <row r="40" spans="1:6" ht="30" x14ac:dyDescent="0.25">
      <c r="A40" s="13" t="s">
        <v>12</v>
      </c>
      <c r="B40" s="14" t="s">
        <v>37</v>
      </c>
      <c r="C40" s="9">
        <v>1600003150</v>
      </c>
      <c r="D40" s="9">
        <v>200</v>
      </c>
      <c r="E40" s="32">
        <v>134000</v>
      </c>
      <c r="F40" s="32">
        <v>134000</v>
      </c>
    </row>
    <row r="41" spans="1:6" x14ac:dyDescent="0.25">
      <c r="A41" s="10" t="s">
        <v>23</v>
      </c>
      <c r="B41" s="12" t="s">
        <v>38</v>
      </c>
      <c r="C41" s="11"/>
      <c r="D41" s="11"/>
      <c r="E41" s="31">
        <f>E42</f>
        <v>403400</v>
      </c>
      <c r="F41" s="31">
        <f>F42</f>
        <v>346400</v>
      </c>
    </row>
    <row r="42" spans="1:6" x14ac:dyDescent="0.25">
      <c r="A42" s="13" t="s">
        <v>24</v>
      </c>
      <c r="B42" s="14" t="s">
        <v>39</v>
      </c>
      <c r="C42" s="9"/>
      <c r="D42" s="9"/>
      <c r="E42" s="32">
        <f>E43+E45</f>
        <v>403400</v>
      </c>
      <c r="F42" s="32">
        <f>F43+F45</f>
        <v>346400</v>
      </c>
    </row>
    <row r="43" spans="1:6" ht="30" x14ac:dyDescent="0.25">
      <c r="A43" s="13" t="s">
        <v>25</v>
      </c>
      <c r="B43" s="14" t="s">
        <v>39</v>
      </c>
      <c r="C43" s="9">
        <v>1600006050</v>
      </c>
      <c r="D43" s="9"/>
      <c r="E43" s="32">
        <v>388400</v>
      </c>
      <c r="F43" s="32">
        <v>331400</v>
      </c>
    </row>
    <row r="44" spans="1:6" ht="30" x14ac:dyDescent="0.25">
      <c r="A44" s="13" t="s">
        <v>12</v>
      </c>
      <c r="B44" s="14" t="s">
        <v>39</v>
      </c>
      <c r="C44" s="9">
        <v>1600006050</v>
      </c>
      <c r="D44" s="9">
        <v>200</v>
      </c>
      <c r="E44" s="32">
        <v>388400</v>
      </c>
      <c r="F44" s="32">
        <v>331400</v>
      </c>
    </row>
    <row r="45" spans="1:6" x14ac:dyDescent="0.25">
      <c r="A45" s="13" t="s">
        <v>56</v>
      </c>
      <c r="B45" s="14" t="s">
        <v>39</v>
      </c>
      <c r="C45" s="9">
        <v>1600006400</v>
      </c>
      <c r="D45" s="9"/>
      <c r="E45" s="32">
        <v>15000</v>
      </c>
      <c r="F45" s="32">
        <v>15000</v>
      </c>
    </row>
    <row r="46" spans="1:6" ht="30" x14ac:dyDescent="0.25">
      <c r="A46" s="13" t="s">
        <v>57</v>
      </c>
      <c r="B46" s="14" t="s">
        <v>39</v>
      </c>
      <c r="C46" s="9">
        <v>1600006400</v>
      </c>
      <c r="D46" s="9">
        <v>200</v>
      </c>
      <c r="E46" s="32">
        <v>15000</v>
      </c>
      <c r="F46" s="32">
        <v>15000</v>
      </c>
    </row>
    <row r="47" spans="1:6" ht="15.6" customHeight="1" x14ac:dyDescent="0.25">
      <c r="A47" s="43" t="s">
        <v>71</v>
      </c>
      <c r="B47" s="44" t="s">
        <v>72</v>
      </c>
      <c r="C47" s="40"/>
      <c r="D47" s="40"/>
      <c r="E47" s="45" t="str">
        <f>E48</f>
        <v>85000</v>
      </c>
      <c r="F47" s="45" t="str">
        <f>F48</f>
        <v>85000</v>
      </c>
    </row>
    <row r="48" spans="1:6" ht="20.25" customHeight="1" x14ac:dyDescent="0.25">
      <c r="A48" s="38" t="s">
        <v>73</v>
      </c>
      <c r="B48" s="39" t="s">
        <v>74</v>
      </c>
      <c r="C48" s="40"/>
      <c r="D48" s="40"/>
      <c r="E48" s="46" t="str">
        <f>E49</f>
        <v>85000</v>
      </c>
      <c r="F48" s="46" t="str">
        <f>F49</f>
        <v>85000</v>
      </c>
    </row>
    <row r="49" spans="1:6" ht="21" customHeight="1" x14ac:dyDescent="0.25">
      <c r="A49" s="47" t="s">
        <v>75</v>
      </c>
      <c r="B49" s="39" t="s">
        <v>74</v>
      </c>
      <c r="C49" s="48" t="s">
        <v>76</v>
      </c>
      <c r="D49" s="48"/>
      <c r="E49" s="39" t="s">
        <v>80</v>
      </c>
      <c r="F49" s="39" t="s">
        <v>80</v>
      </c>
    </row>
    <row r="50" spans="1:6" ht="32.25" customHeight="1" x14ac:dyDescent="0.25">
      <c r="A50" s="47" t="s">
        <v>77</v>
      </c>
      <c r="B50" s="39" t="s">
        <v>74</v>
      </c>
      <c r="C50" s="48" t="s">
        <v>76</v>
      </c>
      <c r="D50" s="48" t="s">
        <v>78</v>
      </c>
      <c r="E50" s="39" t="s">
        <v>80</v>
      </c>
      <c r="F50" s="39" t="s">
        <v>80</v>
      </c>
    </row>
    <row r="51" spans="1:6" x14ac:dyDescent="0.25">
      <c r="A51" s="22" t="s">
        <v>45</v>
      </c>
      <c r="B51" s="23">
        <v>9900</v>
      </c>
      <c r="C51" s="23"/>
      <c r="D51" s="23"/>
      <c r="E51" s="36">
        <v>59200</v>
      </c>
      <c r="F51" s="36">
        <v>116200</v>
      </c>
    </row>
    <row r="52" spans="1:6" x14ac:dyDescent="0.25">
      <c r="A52" s="24" t="s">
        <v>43</v>
      </c>
      <c r="B52" s="25">
        <v>9999</v>
      </c>
      <c r="C52" s="23"/>
      <c r="D52" s="23"/>
      <c r="E52" s="37">
        <v>59200</v>
      </c>
      <c r="F52" s="37">
        <v>116200</v>
      </c>
    </row>
    <row r="53" spans="1:6" x14ac:dyDescent="0.25">
      <c r="A53" s="24" t="s">
        <v>15</v>
      </c>
      <c r="B53" s="25">
        <v>9999</v>
      </c>
      <c r="C53" s="25">
        <v>1600000000</v>
      </c>
      <c r="D53" s="25"/>
      <c r="E53" s="37">
        <v>59200</v>
      </c>
      <c r="F53" s="37">
        <v>116200</v>
      </c>
    </row>
    <row r="54" spans="1:6" x14ac:dyDescent="0.25">
      <c r="A54" s="24" t="s">
        <v>43</v>
      </c>
      <c r="B54" s="25">
        <v>9999</v>
      </c>
      <c r="C54" s="25">
        <v>1600099990</v>
      </c>
      <c r="D54" s="25"/>
      <c r="E54" s="37">
        <v>59200</v>
      </c>
      <c r="F54" s="37">
        <v>116200</v>
      </c>
    </row>
    <row r="55" spans="1:6" x14ac:dyDescent="0.25">
      <c r="A55" s="24" t="s">
        <v>44</v>
      </c>
      <c r="B55" s="25">
        <v>9999</v>
      </c>
      <c r="C55" s="25">
        <v>1600099990</v>
      </c>
      <c r="D55" s="25">
        <v>900</v>
      </c>
      <c r="E55" s="37">
        <v>59200</v>
      </c>
      <c r="F55" s="37">
        <v>116200</v>
      </c>
    </row>
    <row r="56" spans="1:6" x14ac:dyDescent="0.25">
      <c r="A56" s="7"/>
      <c r="B56" s="8"/>
      <c r="C56" s="6"/>
      <c r="D56" s="6"/>
      <c r="E56" s="21"/>
      <c r="F56" s="21"/>
    </row>
    <row r="57" spans="1:6" x14ac:dyDescent="0.25">
      <c r="A57" s="3"/>
    </row>
    <row r="58" spans="1:6" x14ac:dyDescent="0.25">
      <c r="A58" s="5"/>
    </row>
    <row r="59" spans="1:6" x14ac:dyDescent="0.25">
      <c r="A59" s="5" t="s">
        <v>26</v>
      </c>
    </row>
    <row r="60" spans="1:6" x14ac:dyDescent="0.25">
      <c r="A60" s="5" t="s">
        <v>63</v>
      </c>
    </row>
    <row r="61" spans="1:6" x14ac:dyDescent="0.25">
      <c r="A61" s="5" t="s">
        <v>27</v>
      </c>
    </row>
    <row r="62" spans="1:6" x14ac:dyDescent="0.25">
      <c r="A62" s="5" t="s">
        <v>28</v>
      </c>
    </row>
    <row r="63" spans="1:6" ht="18" customHeight="1" x14ac:dyDescent="0.25">
      <c r="A63" s="5" t="s">
        <v>29</v>
      </c>
      <c r="C63" s="29" t="s">
        <v>64</v>
      </c>
    </row>
    <row r="64" spans="1:6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</sheetData>
  <mergeCells count="6">
    <mergeCell ref="A7:F7"/>
    <mergeCell ref="A1:A2"/>
    <mergeCell ref="B1:F1"/>
    <mergeCell ref="B2:F2"/>
    <mergeCell ref="B3:F3"/>
    <mergeCell ref="A5:F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workbookViewId="0">
      <selection activeCell="F5" sqref="F5"/>
    </sheetView>
  </sheetViews>
  <sheetFormatPr defaultRowHeight="15" x14ac:dyDescent="0.25"/>
  <cols>
    <col min="1" max="1" width="59.42578125" customWidth="1"/>
    <col min="2" max="2" width="10.7109375" customWidth="1"/>
    <col min="3" max="3" width="5.42578125" customWidth="1"/>
    <col min="4" max="4" width="10.5703125" style="18" customWidth="1"/>
  </cols>
  <sheetData>
    <row r="1" spans="1:6" ht="15" customHeight="1" x14ac:dyDescent="0.25">
      <c r="A1" s="52"/>
      <c r="B1" s="50" t="s">
        <v>0</v>
      </c>
      <c r="C1" s="50"/>
      <c r="D1" s="50"/>
      <c r="E1" s="2"/>
      <c r="F1" s="2"/>
    </row>
    <row r="2" spans="1:6" ht="49.5" customHeight="1" x14ac:dyDescent="0.25">
      <c r="A2" s="52"/>
      <c r="B2" s="50" t="s">
        <v>60</v>
      </c>
      <c r="C2" s="50"/>
      <c r="D2" s="50"/>
      <c r="E2" s="2"/>
      <c r="F2" s="2"/>
    </row>
    <row r="3" spans="1:6" ht="15" customHeight="1" x14ac:dyDescent="0.25">
      <c r="A3" s="1"/>
      <c r="B3" s="50" t="s">
        <v>92</v>
      </c>
      <c r="C3" s="50"/>
      <c r="D3" s="50"/>
      <c r="E3" s="2"/>
      <c r="F3" s="2"/>
    </row>
    <row r="4" spans="1:6" ht="9" customHeight="1" x14ac:dyDescent="0.25">
      <c r="A4" s="3"/>
    </row>
    <row r="5" spans="1:6" ht="60" customHeight="1" x14ac:dyDescent="0.25">
      <c r="A5" s="54" t="s">
        <v>85</v>
      </c>
      <c r="B5" s="54"/>
      <c r="C5" s="54"/>
      <c r="D5" s="54"/>
    </row>
    <row r="6" spans="1:6" ht="9.75" customHeight="1" x14ac:dyDescent="0.25">
      <c r="A6" s="3"/>
    </row>
    <row r="7" spans="1:6" x14ac:dyDescent="0.25">
      <c r="A7" s="51" t="s">
        <v>86</v>
      </c>
      <c r="B7" s="51"/>
      <c r="C7" s="51"/>
      <c r="D7" s="51"/>
    </row>
    <row r="8" spans="1:6" x14ac:dyDescent="0.25">
      <c r="A8" s="9" t="s">
        <v>1</v>
      </c>
      <c r="B8" s="9" t="s">
        <v>3</v>
      </c>
      <c r="C8" s="9" t="s">
        <v>4</v>
      </c>
      <c r="D8" s="19" t="s">
        <v>52</v>
      </c>
    </row>
    <row r="9" spans="1:6" ht="18" customHeight="1" x14ac:dyDescent="0.25">
      <c r="A9" s="10" t="s">
        <v>5</v>
      </c>
      <c r="B9" s="11"/>
      <c r="C9" s="11"/>
      <c r="D9" s="20">
        <f>D10</f>
        <v>3379500</v>
      </c>
    </row>
    <row r="10" spans="1:6" ht="33.75" customHeight="1" x14ac:dyDescent="0.25">
      <c r="A10" s="13" t="s">
        <v>68</v>
      </c>
      <c r="B10" s="9">
        <v>1600000000</v>
      </c>
      <c r="C10" s="9"/>
      <c r="D10" s="19">
        <f>D12+D14+D15+D16+D18+D19+D20+D22+D23+D25+D27+D29+D31+D33+D35</f>
        <v>3379500</v>
      </c>
    </row>
    <row r="11" spans="1:6" ht="19.5" customHeight="1" x14ac:dyDescent="0.25">
      <c r="A11" s="13" t="s">
        <v>8</v>
      </c>
      <c r="B11" s="9">
        <v>1600002030</v>
      </c>
      <c r="C11" s="9"/>
      <c r="D11" s="32">
        <v>663500</v>
      </c>
    </row>
    <row r="12" spans="1:6" ht="60" x14ac:dyDescent="0.25">
      <c r="A12" s="13" t="s">
        <v>9</v>
      </c>
      <c r="B12" s="9">
        <v>1600002030</v>
      </c>
      <c r="C12" s="9">
        <v>100</v>
      </c>
      <c r="D12" s="32">
        <v>663500</v>
      </c>
    </row>
    <row r="13" spans="1:6" ht="22.15" customHeight="1" x14ac:dyDescent="0.25">
      <c r="A13" s="13" t="s">
        <v>11</v>
      </c>
      <c r="B13" s="9">
        <v>1600002040</v>
      </c>
      <c r="C13" s="9"/>
      <c r="D13" s="32">
        <f>D14+D15+D16</f>
        <v>1020600</v>
      </c>
    </row>
    <row r="14" spans="1:6" ht="60" x14ac:dyDescent="0.25">
      <c r="A14" s="13" t="s">
        <v>9</v>
      </c>
      <c r="B14" s="9">
        <v>1600002040</v>
      </c>
      <c r="C14" s="9">
        <v>100</v>
      </c>
      <c r="D14" s="32">
        <v>727300</v>
      </c>
    </row>
    <row r="15" spans="1:6" ht="30" x14ac:dyDescent="0.25">
      <c r="A15" s="13" t="s">
        <v>12</v>
      </c>
      <c r="B15" s="9">
        <v>1600002040</v>
      </c>
      <c r="C15" s="9">
        <v>200</v>
      </c>
      <c r="D15" s="32">
        <v>289300</v>
      </c>
    </row>
    <row r="16" spans="1:6" ht="17.25" customHeight="1" x14ac:dyDescent="0.25">
      <c r="A16" s="13" t="s">
        <v>13</v>
      </c>
      <c r="B16" s="9">
        <v>1600002040</v>
      </c>
      <c r="C16" s="9">
        <v>800</v>
      </c>
      <c r="D16" s="32">
        <v>4000</v>
      </c>
    </row>
    <row r="17" spans="1:4" ht="17.25" customHeight="1" x14ac:dyDescent="0.25">
      <c r="A17" s="13" t="s">
        <v>16</v>
      </c>
      <c r="B17" s="9">
        <v>1600007500</v>
      </c>
      <c r="C17" s="9"/>
      <c r="D17" s="32">
        <v>50000</v>
      </c>
    </row>
    <row r="18" spans="1:4" ht="19.149999999999999" customHeight="1" x14ac:dyDescent="0.25">
      <c r="A18" s="13" t="s">
        <v>13</v>
      </c>
      <c r="B18" s="9">
        <v>1600007500</v>
      </c>
      <c r="C18" s="9">
        <v>800</v>
      </c>
      <c r="D18" s="32">
        <v>50000</v>
      </c>
    </row>
    <row r="19" spans="1:4" ht="35.450000000000003" customHeight="1" x14ac:dyDescent="0.25">
      <c r="A19" s="13" t="s">
        <v>12</v>
      </c>
      <c r="B19" s="9">
        <v>1600009040</v>
      </c>
      <c r="C19" s="9">
        <v>200</v>
      </c>
      <c r="D19" s="32">
        <v>113000</v>
      </c>
    </row>
    <row r="20" spans="1:4" ht="22.9" customHeight="1" x14ac:dyDescent="0.25">
      <c r="A20" s="13" t="s">
        <v>13</v>
      </c>
      <c r="B20" s="9">
        <v>1600009040</v>
      </c>
      <c r="C20" s="9">
        <v>800</v>
      </c>
      <c r="D20" s="32">
        <v>8500</v>
      </c>
    </row>
    <row r="21" spans="1:4" ht="20.25" customHeight="1" x14ac:dyDescent="0.25">
      <c r="A21" s="13" t="s">
        <v>19</v>
      </c>
      <c r="B21" s="9">
        <v>1600051180</v>
      </c>
      <c r="C21" s="9"/>
      <c r="D21" s="32">
        <f>D22+D23</f>
        <v>82300</v>
      </c>
    </row>
    <row r="22" spans="1:4" ht="63" customHeight="1" x14ac:dyDescent="0.25">
      <c r="A22" s="17" t="s">
        <v>9</v>
      </c>
      <c r="B22" s="9">
        <v>1600051180</v>
      </c>
      <c r="C22" s="9">
        <v>100</v>
      </c>
      <c r="D22" s="32">
        <v>68000</v>
      </c>
    </row>
    <row r="23" spans="1:4" ht="33" customHeight="1" x14ac:dyDescent="0.25">
      <c r="A23" s="13" t="s">
        <v>12</v>
      </c>
      <c r="B23" s="9">
        <v>1600051180</v>
      </c>
      <c r="C23" s="9">
        <v>200</v>
      </c>
      <c r="D23" s="32">
        <v>14300</v>
      </c>
    </row>
    <row r="24" spans="1:4" ht="30.75" customHeight="1" x14ac:dyDescent="0.25">
      <c r="A24" s="35" t="s">
        <v>51</v>
      </c>
      <c r="B24" s="34">
        <v>1600024300</v>
      </c>
      <c r="C24" s="34"/>
      <c r="D24" s="32">
        <v>110000</v>
      </c>
    </row>
    <row r="25" spans="1:4" ht="17.45" customHeight="1" x14ac:dyDescent="0.25">
      <c r="A25" s="35" t="s">
        <v>12</v>
      </c>
      <c r="B25" s="34">
        <v>1600024300</v>
      </c>
      <c r="C25" s="34">
        <v>200</v>
      </c>
      <c r="D25" s="32">
        <v>110000</v>
      </c>
    </row>
    <row r="26" spans="1:4" ht="17.25" customHeight="1" x14ac:dyDescent="0.25">
      <c r="A26" s="42" t="s">
        <v>69</v>
      </c>
      <c r="B26" s="40">
        <v>1600074040</v>
      </c>
      <c r="C26" s="40"/>
      <c r="D26" s="39" t="s">
        <v>87</v>
      </c>
    </row>
    <row r="27" spans="1:4" ht="30" x14ac:dyDescent="0.25">
      <c r="A27" s="38" t="s">
        <v>12</v>
      </c>
      <c r="B27" s="40">
        <v>1600074040</v>
      </c>
      <c r="C27" s="40">
        <v>200</v>
      </c>
      <c r="D27" s="39" t="s">
        <v>87</v>
      </c>
    </row>
    <row r="28" spans="1:4" x14ac:dyDescent="0.25">
      <c r="A28" s="13" t="s">
        <v>22</v>
      </c>
      <c r="B28" s="9">
        <v>1600003150</v>
      </c>
      <c r="C28" s="9"/>
      <c r="D28" s="32">
        <v>284000</v>
      </c>
    </row>
    <row r="29" spans="1:4" ht="30" x14ac:dyDescent="0.25">
      <c r="A29" s="13" t="s">
        <v>12</v>
      </c>
      <c r="B29" s="9">
        <v>1600003150</v>
      </c>
      <c r="C29" s="9">
        <v>200</v>
      </c>
      <c r="D29" s="32">
        <v>284000</v>
      </c>
    </row>
    <row r="30" spans="1:4" ht="24.6" customHeight="1" x14ac:dyDescent="0.25">
      <c r="A30" s="13" t="s">
        <v>25</v>
      </c>
      <c r="B30" s="9">
        <v>1600006050</v>
      </c>
      <c r="C30" s="9"/>
      <c r="D30" s="32">
        <v>447600</v>
      </c>
    </row>
    <row r="31" spans="1:4" ht="30" x14ac:dyDescent="0.25">
      <c r="A31" s="13" t="s">
        <v>12</v>
      </c>
      <c r="B31" s="9">
        <v>1600006050</v>
      </c>
      <c r="C31" s="9">
        <v>200</v>
      </c>
      <c r="D31" s="32">
        <v>447600</v>
      </c>
    </row>
    <row r="32" spans="1:4" ht="18" customHeight="1" x14ac:dyDescent="0.25">
      <c r="A32" s="13" t="s">
        <v>56</v>
      </c>
      <c r="B32" s="9">
        <v>1600006400</v>
      </c>
      <c r="C32" s="9"/>
      <c r="D32" s="32">
        <v>15000</v>
      </c>
    </row>
    <row r="33" spans="1:4" ht="31.15" customHeight="1" x14ac:dyDescent="0.25">
      <c r="A33" s="13" t="s">
        <v>57</v>
      </c>
      <c r="B33" s="9">
        <v>1600006400</v>
      </c>
      <c r="C33" s="9">
        <v>200</v>
      </c>
      <c r="D33" s="32">
        <v>15000</v>
      </c>
    </row>
    <row r="34" spans="1:4" x14ac:dyDescent="0.25">
      <c r="A34" s="47" t="s">
        <v>75</v>
      </c>
      <c r="B34" s="48" t="s">
        <v>76</v>
      </c>
      <c r="C34" s="48"/>
      <c r="D34" s="39" t="s">
        <v>81</v>
      </c>
    </row>
    <row r="35" spans="1:4" ht="30" x14ac:dyDescent="0.25">
      <c r="A35" s="47" t="s">
        <v>77</v>
      </c>
      <c r="B35" s="48" t="s">
        <v>76</v>
      </c>
      <c r="C35" s="48" t="s">
        <v>78</v>
      </c>
      <c r="D35" s="39" t="s">
        <v>81</v>
      </c>
    </row>
    <row r="36" spans="1:4" x14ac:dyDescent="0.25">
      <c r="A36" s="5"/>
    </row>
    <row r="37" spans="1:4" x14ac:dyDescent="0.25">
      <c r="A37" s="5" t="s">
        <v>26</v>
      </c>
    </row>
    <row r="38" spans="1:4" x14ac:dyDescent="0.25">
      <c r="A38" s="5" t="s">
        <v>63</v>
      </c>
    </row>
    <row r="39" spans="1:4" x14ac:dyDescent="0.25">
      <c r="A39" s="5" t="s">
        <v>27</v>
      </c>
    </row>
    <row r="40" spans="1:4" x14ac:dyDescent="0.25">
      <c r="A40" s="5" t="s">
        <v>28</v>
      </c>
    </row>
    <row r="41" spans="1:4" ht="15.75" customHeight="1" x14ac:dyDescent="0.25">
      <c r="A41" s="5" t="s">
        <v>29</v>
      </c>
      <c r="B41" s="30" t="s">
        <v>64</v>
      </c>
    </row>
    <row r="42" spans="1:4" x14ac:dyDescent="0.25">
      <c r="A42" s="5"/>
    </row>
    <row r="43" spans="1:4" x14ac:dyDescent="0.25">
      <c r="A43" s="5"/>
    </row>
    <row r="44" spans="1:4" x14ac:dyDescent="0.25">
      <c r="A44" s="5"/>
    </row>
    <row r="45" spans="1:4" x14ac:dyDescent="0.25">
      <c r="A45" s="5"/>
    </row>
    <row r="46" spans="1:4" x14ac:dyDescent="0.25">
      <c r="A46" s="5"/>
    </row>
    <row r="47" spans="1:4" x14ac:dyDescent="0.25">
      <c r="A47" s="5"/>
    </row>
    <row r="48" spans="1:4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</sheetData>
  <mergeCells count="6">
    <mergeCell ref="A7:D7"/>
    <mergeCell ref="A1:A2"/>
    <mergeCell ref="B1:D1"/>
    <mergeCell ref="B2:D2"/>
    <mergeCell ref="B3:D3"/>
    <mergeCell ref="A5:D5"/>
  </mergeCells>
  <phoneticPr fontId="6" type="noConversion"/>
  <pageMargins left="0.9055118110236221" right="0.31496062992125984" top="0.47244094488188981" bottom="0.47244094488188981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workbookViewId="0">
      <selection activeCell="I5" sqref="I5"/>
    </sheetView>
  </sheetViews>
  <sheetFormatPr defaultRowHeight="15" x14ac:dyDescent="0.25"/>
  <cols>
    <col min="1" max="1" width="54.28515625" customWidth="1"/>
    <col min="2" max="2" width="11" customWidth="1"/>
    <col min="3" max="3" width="5.28515625" customWidth="1"/>
    <col min="4" max="4" width="9.7109375" customWidth="1"/>
    <col min="5" max="5" width="10.28515625" style="18" customWidth="1"/>
  </cols>
  <sheetData>
    <row r="1" spans="1:5" x14ac:dyDescent="0.25">
      <c r="A1" s="52"/>
      <c r="B1" s="50" t="s">
        <v>40</v>
      </c>
      <c r="C1" s="50"/>
      <c r="D1" s="50"/>
      <c r="E1" s="50"/>
    </row>
    <row r="2" spans="1:5" ht="35.25" customHeight="1" x14ac:dyDescent="0.25">
      <c r="A2" s="52"/>
      <c r="B2" s="50" t="s">
        <v>60</v>
      </c>
      <c r="C2" s="50"/>
      <c r="D2" s="50"/>
      <c r="E2" s="50"/>
    </row>
    <row r="3" spans="1:5" ht="17.25" customHeight="1" x14ac:dyDescent="0.25">
      <c r="A3" s="1"/>
      <c r="B3" s="50" t="s">
        <v>92</v>
      </c>
      <c r="C3" s="50"/>
      <c r="D3" s="50"/>
      <c r="E3" s="50"/>
    </row>
    <row r="4" spans="1:5" x14ac:dyDescent="0.25">
      <c r="A4" s="3"/>
    </row>
    <row r="5" spans="1:5" ht="61.5" customHeight="1" x14ac:dyDescent="0.25">
      <c r="A5" s="54" t="s">
        <v>88</v>
      </c>
      <c r="B5" s="54"/>
      <c r="C5" s="54"/>
      <c r="D5" s="54"/>
      <c r="E5" s="54"/>
    </row>
    <row r="6" spans="1:5" x14ac:dyDescent="0.25">
      <c r="A6" s="3"/>
    </row>
    <row r="7" spans="1:5" x14ac:dyDescent="0.25">
      <c r="A7" s="51" t="s">
        <v>86</v>
      </c>
      <c r="B7" s="51"/>
      <c r="C7" s="51"/>
      <c r="D7" s="51"/>
      <c r="E7" s="51"/>
    </row>
    <row r="8" spans="1:5" x14ac:dyDescent="0.25">
      <c r="A8" s="9" t="s">
        <v>1</v>
      </c>
      <c r="B8" s="9" t="s">
        <v>3</v>
      </c>
      <c r="C8" s="9" t="s">
        <v>4</v>
      </c>
      <c r="D8" s="9" t="s">
        <v>52</v>
      </c>
      <c r="E8" s="19" t="s">
        <v>58</v>
      </c>
    </row>
    <row r="9" spans="1:5" ht="18" customHeight="1" x14ac:dyDescent="0.25">
      <c r="A9" s="10" t="s">
        <v>5</v>
      </c>
      <c r="B9" s="11"/>
      <c r="C9" s="11"/>
      <c r="D9" s="20">
        <f>D10</f>
        <v>2733300</v>
      </c>
      <c r="E9" s="20">
        <f>E10</f>
        <v>2741000</v>
      </c>
    </row>
    <row r="10" spans="1:5" ht="31.5" customHeight="1" x14ac:dyDescent="0.25">
      <c r="A10" s="13" t="s">
        <v>68</v>
      </c>
      <c r="B10" s="9">
        <v>1600000000</v>
      </c>
      <c r="C10" s="9"/>
      <c r="D10" s="19">
        <f>D12+D14+D15+D16+D18+D20+D21+D24+D26+D23+D28+D30+D32+D34+D36</f>
        <v>2733300</v>
      </c>
      <c r="E10" s="19">
        <f>E12+E14+E15+E16+E18+E20+E21+E24+E26+E23+E28+E30+E32+E34+E36</f>
        <v>2741000</v>
      </c>
    </row>
    <row r="11" spans="1:5" ht="18.75" customHeight="1" x14ac:dyDescent="0.25">
      <c r="A11" s="13" t="s">
        <v>8</v>
      </c>
      <c r="B11" s="9">
        <v>1600002030</v>
      </c>
      <c r="C11" s="9"/>
      <c r="D11" s="32">
        <v>663500</v>
      </c>
      <c r="E11" s="32">
        <v>663500</v>
      </c>
    </row>
    <row r="12" spans="1:5" ht="75" x14ac:dyDescent="0.25">
      <c r="A12" s="13" t="s">
        <v>9</v>
      </c>
      <c r="B12" s="9">
        <v>1600002030</v>
      </c>
      <c r="C12" s="9">
        <v>100</v>
      </c>
      <c r="D12" s="32">
        <v>663500</v>
      </c>
      <c r="E12" s="32">
        <v>663500</v>
      </c>
    </row>
    <row r="13" spans="1:5" ht="30" x14ac:dyDescent="0.25">
      <c r="A13" s="13" t="s">
        <v>11</v>
      </c>
      <c r="B13" s="9">
        <v>1600002040</v>
      </c>
      <c r="C13" s="9"/>
      <c r="D13" s="32">
        <f>D14+D15+D16</f>
        <v>1020600</v>
      </c>
      <c r="E13" s="32">
        <f>E14+E15+E16</f>
        <v>1020600</v>
      </c>
    </row>
    <row r="14" spans="1:5" ht="75" x14ac:dyDescent="0.25">
      <c r="A14" s="13" t="s">
        <v>9</v>
      </c>
      <c r="B14" s="9">
        <v>1600002040</v>
      </c>
      <c r="C14" s="9">
        <v>100</v>
      </c>
      <c r="D14" s="32">
        <v>727300</v>
      </c>
      <c r="E14" s="32">
        <v>727300</v>
      </c>
    </row>
    <row r="15" spans="1:5" ht="30" x14ac:dyDescent="0.25">
      <c r="A15" s="13" t="s">
        <v>12</v>
      </c>
      <c r="B15" s="9">
        <v>1600002040</v>
      </c>
      <c r="C15" s="9">
        <v>200</v>
      </c>
      <c r="D15" s="32">
        <v>289300</v>
      </c>
      <c r="E15" s="32">
        <v>289300</v>
      </c>
    </row>
    <row r="16" spans="1:5" ht="18.75" customHeight="1" x14ac:dyDescent="0.25">
      <c r="A16" s="13" t="s">
        <v>13</v>
      </c>
      <c r="B16" s="9">
        <v>1600002040</v>
      </c>
      <c r="C16" s="9">
        <v>800</v>
      </c>
      <c r="D16" s="32">
        <v>4000</v>
      </c>
      <c r="E16" s="32">
        <v>4000</v>
      </c>
    </row>
    <row r="17" spans="1:5" ht="20.25" customHeight="1" x14ac:dyDescent="0.25">
      <c r="A17" s="13" t="s">
        <v>16</v>
      </c>
      <c r="B17" s="9">
        <v>1600007500</v>
      </c>
      <c r="C17" s="9"/>
      <c r="D17" s="32">
        <v>50000</v>
      </c>
      <c r="E17" s="32">
        <v>50000</v>
      </c>
    </row>
    <row r="18" spans="1:5" x14ac:dyDescent="0.25">
      <c r="A18" s="13" t="s">
        <v>13</v>
      </c>
      <c r="B18" s="9">
        <v>1600007500</v>
      </c>
      <c r="C18" s="9">
        <v>800</v>
      </c>
      <c r="D18" s="32">
        <v>50000</v>
      </c>
      <c r="E18" s="32">
        <v>50000</v>
      </c>
    </row>
    <row r="19" spans="1:5" x14ac:dyDescent="0.25">
      <c r="A19" s="13" t="s">
        <v>55</v>
      </c>
      <c r="B19" s="9">
        <v>1600009040</v>
      </c>
      <c r="C19" s="9"/>
      <c r="D19" s="32">
        <f>D20+D21</f>
        <v>121500</v>
      </c>
      <c r="E19" s="32">
        <f>E20+E21</f>
        <v>121500</v>
      </c>
    </row>
    <row r="20" spans="1:5" ht="30" x14ac:dyDescent="0.25">
      <c r="A20" s="13" t="s">
        <v>12</v>
      </c>
      <c r="B20" s="9">
        <v>1600009040</v>
      </c>
      <c r="C20" s="9">
        <v>200</v>
      </c>
      <c r="D20" s="32">
        <v>113000</v>
      </c>
      <c r="E20" s="32">
        <v>113000</v>
      </c>
    </row>
    <row r="21" spans="1:5" x14ac:dyDescent="0.25">
      <c r="A21" s="13" t="s">
        <v>13</v>
      </c>
      <c r="B21" s="9">
        <v>1600009040</v>
      </c>
      <c r="C21" s="9">
        <v>800</v>
      </c>
      <c r="D21" s="32">
        <v>8500</v>
      </c>
      <c r="E21" s="32">
        <v>8500</v>
      </c>
    </row>
    <row r="22" spans="1:5" ht="45" x14ac:dyDescent="0.25">
      <c r="A22" s="13" t="s">
        <v>19</v>
      </c>
      <c r="B22" s="9">
        <v>1600051180</v>
      </c>
      <c r="C22" s="9"/>
      <c r="D22" s="32">
        <f>D23+D24</f>
        <v>86100</v>
      </c>
      <c r="E22" s="32">
        <f>E23+E24</f>
        <v>93800</v>
      </c>
    </row>
    <row r="23" spans="1:5" ht="75" x14ac:dyDescent="0.25">
      <c r="A23" s="17" t="s">
        <v>9</v>
      </c>
      <c r="B23" s="9">
        <v>1600051180</v>
      </c>
      <c r="C23" s="9">
        <v>100</v>
      </c>
      <c r="D23" s="32">
        <v>68000</v>
      </c>
      <c r="E23" s="32">
        <v>68000</v>
      </c>
    </row>
    <row r="24" spans="1:5" ht="30" x14ac:dyDescent="0.25">
      <c r="A24" s="13" t="s">
        <v>12</v>
      </c>
      <c r="B24" s="9">
        <v>1600051180</v>
      </c>
      <c r="C24" s="9">
        <v>200</v>
      </c>
      <c r="D24" s="32">
        <v>18100</v>
      </c>
      <c r="E24" s="49">
        <v>25800</v>
      </c>
    </row>
    <row r="25" spans="1:5" ht="30" x14ac:dyDescent="0.25">
      <c r="A25" s="35" t="s">
        <v>51</v>
      </c>
      <c r="B25" s="34">
        <v>1600024300</v>
      </c>
      <c r="C25" s="34"/>
      <c r="D25" s="32">
        <v>110000</v>
      </c>
      <c r="E25" s="32">
        <v>110000</v>
      </c>
    </row>
    <row r="26" spans="1:5" ht="30" x14ac:dyDescent="0.25">
      <c r="A26" s="35" t="s">
        <v>12</v>
      </c>
      <c r="B26" s="34">
        <v>1600024300</v>
      </c>
      <c r="C26" s="34">
        <v>200</v>
      </c>
      <c r="D26" s="32">
        <v>110000</v>
      </c>
      <c r="E26" s="32">
        <v>110000</v>
      </c>
    </row>
    <row r="27" spans="1:5" x14ac:dyDescent="0.25">
      <c r="A27" s="13" t="s">
        <v>22</v>
      </c>
      <c r="B27" s="9">
        <v>1600003150</v>
      </c>
      <c r="C27" s="9"/>
      <c r="D27" s="32">
        <v>134000</v>
      </c>
      <c r="E27" s="32">
        <v>134000</v>
      </c>
    </row>
    <row r="28" spans="1:5" ht="33" customHeight="1" x14ac:dyDescent="0.25">
      <c r="A28" s="13" t="s">
        <v>12</v>
      </c>
      <c r="B28" s="9">
        <v>1600003150</v>
      </c>
      <c r="C28" s="9">
        <v>200</v>
      </c>
      <c r="D28" s="32">
        <v>134000</v>
      </c>
      <c r="E28" s="32">
        <v>134000</v>
      </c>
    </row>
    <row r="29" spans="1:5" ht="33" customHeight="1" x14ac:dyDescent="0.25">
      <c r="A29" s="13" t="s">
        <v>25</v>
      </c>
      <c r="B29" s="9">
        <v>1600006050</v>
      </c>
      <c r="C29" s="9"/>
      <c r="D29" s="32">
        <v>388400</v>
      </c>
      <c r="E29" s="32">
        <v>331400</v>
      </c>
    </row>
    <row r="30" spans="1:5" ht="29.45" customHeight="1" x14ac:dyDescent="0.25">
      <c r="A30" s="13" t="s">
        <v>12</v>
      </c>
      <c r="B30" s="9">
        <v>1600006050</v>
      </c>
      <c r="C30" s="9">
        <v>200</v>
      </c>
      <c r="D30" s="32">
        <v>388400</v>
      </c>
      <c r="E30" s="32">
        <v>331400</v>
      </c>
    </row>
    <row r="31" spans="1:5" ht="18.600000000000001" customHeight="1" x14ac:dyDescent="0.25">
      <c r="A31" s="13" t="s">
        <v>56</v>
      </c>
      <c r="B31" s="9">
        <v>1600006400</v>
      </c>
      <c r="C31" s="9"/>
      <c r="D31" s="32">
        <v>15000</v>
      </c>
      <c r="E31" s="32">
        <v>15000</v>
      </c>
    </row>
    <row r="32" spans="1:5" ht="35.450000000000003" customHeight="1" x14ac:dyDescent="0.25">
      <c r="A32" s="13" t="s">
        <v>57</v>
      </c>
      <c r="B32" s="9">
        <v>1600006400</v>
      </c>
      <c r="C32" s="9">
        <v>200</v>
      </c>
      <c r="D32" s="32">
        <v>15000</v>
      </c>
      <c r="E32" s="32">
        <v>15000</v>
      </c>
    </row>
    <row r="33" spans="1:7" x14ac:dyDescent="0.25">
      <c r="A33" s="47" t="s">
        <v>75</v>
      </c>
      <c r="B33" s="48" t="s">
        <v>76</v>
      </c>
      <c r="C33" s="48"/>
      <c r="D33" s="39" t="s">
        <v>80</v>
      </c>
      <c r="E33" s="39" t="s">
        <v>80</v>
      </c>
    </row>
    <row r="34" spans="1:7" ht="18" customHeight="1" x14ac:dyDescent="0.25">
      <c r="A34" s="47" t="s">
        <v>77</v>
      </c>
      <c r="B34" s="48" t="s">
        <v>76</v>
      </c>
      <c r="C34" s="48" t="s">
        <v>78</v>
      </c>
      <c r="D34" s="39" t="s">
        <v>80</v>
      </c>
      <c r="E34" s="39" t="s">
        <v>80</v>
      </c>
    </row>
    <row r="35" spans="1:7" ht="18.75" customHeight="1" x14ac:dyDescent="0.25">
      <c r="A35" s="24" t="s">
        <v>43</v>
      </c>
      <c r="B35" s="25">
        <v>1600099990</v>
      </c>
      <c r="C35" s="25"/>
      <c r="D35" s="37">
        <v>59200</v>
      </c>
      <c r="E35" s="37">
        <v>116200</v>
      </c>
    </row>
    <row r="36" spans="1:7" ht="18.75" customHeight="1" x14ac:dyDescent="0.25">
      <c r="A36" s="24" t="s">
        <v>44</v>
      </c>
      <c r="B36" s="25">
        <v>1600099990</v>
      </c>
      <c r="C36" s="25">
        <v>900</v>
      </c>
      <c r="D36" s="37">
        <v>59200</v>
      </c>
      <c r="E36" s="37">
        <v>116200</v>
      </c>
    </row>
    <row r="37" spans="1:7" x14ac:dyDescent="0.25">
      <c r="A37" s="3"/>
    </row>
    <row r="38" spans="1:7" x14ac:dyDescent="0.25">
      <c r="A38" s="5"/>
    </row>
    <row r="39" spans="1:7" x14ac:dyDescent="0.25">
      <c r="A39" s="5" t="s">
        <v>26</v>
      </c>
    </row>
    <row r="40" spans="1:7" x14ac:dyDescent="0.25">
      <c r="A40" s="5" t="s">
        <v>63</v>
      </c>
    </row>
    <row r="41" spans="1:7" x14ac:dyDescent="0.25">
      <c r="A41" s="5" t="s">
        <v>27</v>
      </c>
    </row>
    <row r="42" spans="1:7" x14ac:dyDescent="0.25">
      <c r="A42" s="5" t="s">
        <v>28</v>
      </c>
      <c r="B42" s="27"/>
      <c r="C42" s="27"/>
      <c r="D42" s="27"/>
      <c r="E42" s="28"/>
    </row>
    <row r="43" spans="1:7" ht="16.5" customHeight="1" x14ac:dyDescent="0.25">
      <c r="A43" s="5" t="s">
        <v>29</v>
      </c>
      <c r="B43" s="27"/>
      <c r="C43" s="27"/>
      <c r="D43" s="27" t="s">
        <v>64</v>
      </c>
      <c r="E43" s="28"/>
    </row>
    <row r="44" spans="1:7" x14ac:dyDescent="0.25">
      <c r="A44" s="5"/>
    </row>
    <row r="45" spans="1:7" x14ac:dyDescent="0.25">
      <c r="A45" s="5"/>
      <c r="D45" s="16" t="s">
        <v>46</v>
      </c>
      <c r="E45" s="16"/>
      <c r="F45" s="16"/>
      <c r="G45" s="16"/>
    </row>
    <row r="46" spans="1:7" x14ac:dyDescent="0.25">
      <c r="A46" s="5"/>
    </row>
    <row r="47" spans="1:7" x14ac:dyDescent="0.25">
      <c r="A47" s="5"/>
    </row>
    <row r="48" spans="1:7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</sheetData>
  <mergeCells count="6">
    <mergeCell ref="A7:E7"/>
    <mergeCell ref="A1:A2"/>
    <mergeCell ref="B1:E1"/>
    <mergeCell ref="B2:E2"/>
    <mergeCell ref="B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F5" sqref="F5"/>
    </sheetView>
  </sheetViews>
  <sheetFormatPr defaultRowHeight="15" x14ac:dyDescent="0.25"/>
  <cols>
    <col min="1" max="1" width="56.5703125" customWidth="1"/>
    <col min="2" max="2" width="6" customWidth="1"/>
    <col min="3" max="3" width="11.28515625" customWidth="1"/>
    <col min="4" max="4" width="5.5703125" customWidth="1"/>
    <col min="5" max="5" width="10.85546875" style="18" customWidth="1"/>
  </cols>
  <sheetData>
    <row r="1" spans="1:5" x14ac:dyDescent="0.25">
      <c r="A1" s="52"/>
      <c r="B1" s="1"/>
      <c r="C1" s="50" t="s">
        <v>41</v>
      </c>
      <c r="D1" s="50"/>
      <c r="E1" s="50"/>
    </row>
    <row r="2" spans="1:5" ht="48" customHeight="1" x14ac:dyDescent="0.25">
      <c r="A2" s="52"/>
      <c r="B2" s="1"/>
      <c r="C2" s="50" t="s">
        <v>60</v>
      </c>
      <c r="D2" s="50"/>
      <c r="E2" s="50"/>
    </row>
    <row r="3" spans="1:5" x14ac:dyDescent="0.25">
      <c r="A3" s="1"/>
      <c r="B3" s="1"/>
      <c r="C3" s="50" t="s">
        <v>92</v>
      </c>
      <c r="D3" s="50"/>
      <c r="E3" s="50"/>
    </row>
    <row r="4" spans="1:5" x14ac:dyDescent="0.25">
      <c r="A4" s="3"/>
      <c r="B4" s="3"/>
    </row>
    <row r="5" spans="1:5" ht="33" customHeight="1" x14ac:dyDescent="0.25">
      <c r="A5" s="54" t="s">
        <v>89</v>
      </c>
      <c r="B5" s="54"/>
      <c r="C5" s="54"/>
      <c r="D5" s="54"/>
      <c r="E5" s="54"/>
    </row>
    <row r="6" spans="1:5" x14ac:dyDescent="0.25">
      <c r="A6" s="3"/>
      <c r="B6" s="3"/>
    </row>
    <row r="7" spans="1:5" x14ac:dyDescent="0.25">
      <c r="A7" s="51" t="s">
        <v>67</v>
      </c>
      <c r="B7" s="51"/>
      <c r="C7" s="51"/>
      <c r="D7" s="51"/>
      <c r="E7" s="51"/>
    </row>
    <row r="8" spans="1:5" x14ac:dyDescent="0.25">
      <c r="A8" s="9" t="s">
        <v>1</v>
      </c>
      <c r="B8" s="9" t="s">
        <v>42</v>
      </c>
      <c r="C8" s="9" t="s">
        <v>3</v>
      </c>
      <c r="D8" s="9" t="s">
        <v>4</v>
      </c>
      <c r="E8" s="19" t="s">
        <v>52</v>
      </c>
    </row>
    <row r="9" spans="1:5" ht="21" customHeight="1" x14ac:dyDescent="0.25">
      <c r="A9" s="10" t="s">
        <v>5</v>
      </c>
      <c r="B9" s="10"/>
      <c r="C9" s="11"/>
      <c r="D9" s="11"/>
      <c r="E9" s="20">
        <f>E10</f>
        <v>3379500</v>
      </c>
    </row>
    <row r="10" spans="1:5" ht="29.45" customHeight="1" x14ac:dyDescent="0.25">
      <c r="A10" s="13" t="s">
        <v>61</v>
      </c>
      <c r="B10" s="9">
        <v>791</v>
      </c>
      <c r="C10" s="11"/>
      <c r="D10" s="11"/>
      <c r="E10" s="19">
        <f>E11</f>
        <v>3379500</v>
      </c>
    </row>
    <row r="11" spans="1:5" ht="28.9" customHeight="1" x14ac:dyDescent="0.25">
      <c r="A11" s="13" t="s">
        <v>68</v>
      </c>
      <c r="B11" s="9">
        <v>791</v>
      </c>
      <c r="C11" s="9">
        <v>1600000000</v>
      </c>
      <c r="D11" s="9"/>
      <c r="E11" s="19">
        <f>E13+E15+E16+E17+E19+E20+E21+E23+E24+E26+E28+E30+E32+E34+E36</f>
        <v>3379500</v>
      </c>
    </row>
    <row r="12" spans="1:5" ht="21" customHeight="1" x14ac:dyDescent="0.25">
      <c r="A12" s="13" t="s">
        <v>8</v>
      </c>
      <c r="B12" s="9">
        <v>791</v>
      </c>
      <c r="C12" s="9">
        <v>1600002030</v>
      </c>
      <c r="D12" s="9"/>
      <c r="E12" s="32">
        <v>663500</v>
      </c>
    </row>
    <row r="13" spans="1:5" ht="60" x14ac:dyDescent="0.25">
      <c r="A13" s="13" t="s">
        <v>9</v>
      </c>
      <c r="B13" s="9">
        <v>791</v>
      </c>
      <c r="C13" s="9">
        <v>1600002030</v>
      </c>
      <c r="D13" s="9">
        <v>100</v>
      </c>
      <c r="E13" s="32">
        <v>663500</v>
      </c>
    </row>
    <row r="14" spans="1:5" ht="30" x14ac:dyDescent="0.25">
      <c r="A14" s="13" t="s">
        <v>11</v>
      </c>
      <c r="B14" s="9">
        <v>791</v>
      </c>
      <c r="C14" s="9">
        <v>1600002040</v>
      </c>
      <c r="D14" s="9"/>
      <c r="E14" s="32">
        <f>E15+E16+E17</f>
        <v>1020600</v>
      </c>
    </row>
    <row r="15" spans="1:5" ht="60" x14ac:dyDescent="0.25">
      <c r="A15" s="13" t="s">
        <v>9</v>
      </c>
      <c r="B15" s="9">
        <v>791</v>
      </c>
      <c r="C15" s="9">
        <v>1600002040</v>
      </c>
      <c r="D15" s="9">
        <v>100</v>
      </c>
      <c r="E15" s="32">
        <v>727300</v>
      </c>
    </row>
    <row r="16" spans="1:5" ht="30" x14ac:dyDescent="0.25">
      <c r="A16" s="13" t="s">
        <v>12</v>
      </c>
      <c r="B16" s="9">
        <v>791</v>
      </c>
      <c r="C16" s="9">
        <v>1600002040</v>
      </c>
      <c r="D16" s="9">
        <v>200</v>
      </c>
      <c r="E16" s="32">
        <v>289300</v>
      </c>
    </row>
    <row r="17" spans="1:5" ht="18.75" customHeight="1" x14ac:dyDescent="0.25">
      <c r="A17" s="13" t="s">
        <v>13</v>
      </c>
      <c r="B17" s="9">
        <v>791</v>
      </c>
      <c r="C17" s="9">
        <v>1600002040</v>
      </c>
      <c r="D17" s="9">
        <v>800</v>
      </c>
      <c r="E17" s="32">
        <v>4000</v>
      </c>
    </row>
    <row r="18" spans="1:5" ht="18.75" customHeight="1" x14ac:dyDescent="0.25">
      <c r="A18" s="13" t="s">
        <v>16</v>
      </c>
      <c r="B18" s="9">
        <v>791</v>
      </c>
      <c r="C18" s="9">
        <v>1600007500</v>
      </c>
      <c r="D18" s="9"/>
      <c r="E18" s="32">
        <v>50000</v>
      </c>
    </row>
    <row r="19" spans="1:5" ht="29.45" customHeight="1" x14ac:dyDescent="0.25">
      <c r="A19" s="13" t="s">
        <v>13</v>
      </c>
      <c r="B19" s="9">
        <v>791</v>
      </c>
      <c r="C19" s="9">
        <v>1600007500</v>
      </c>
      <c r="D19" s="9">
        <v>800</v>
      </c>
      <c r="E19" s="32">
        <v>50000</v>
      </c>
    </row>
    <row r="20" spans="1:5" ht="28.9" customHeight="1" x14ac:dyDescent="0.25">
      <c r="A20" s="13" t="s">
        <v>12</v>
      </c>
      <c r="B20" s="9">
        <v>791</v>
      </c>
      <c r="C20" s="9">
        <v>1600009040</v>
      </c>
      <c r="D20" s="9">
        <v>200</v>
      </c>
      <c r="E20" s="32">
        <v>113000</v>
      </c>
    </row>
    <row r="21" spans="1:5" ht="30" customHeight="1" x14ac:dyDescent="0.25">
      <c r="A21" s="13" t="s">
        <v>13</v>
      </c>
      <c r="B21" s="9">
        <v>791</v>
      </c>
      <c r="C21" s="9">
        <v>1600009040</v>
      </c>
      <c r="D21" s="9">
        <v>800</v>
      </c>
      <c r="E21" s="32">
        <v>8500</v>
      </c>
    </row>
    <row r="22" spans="1:5" ht="21.6" customHeight="1" x14ac:dyDescent="0.25">
      <c r="A22" s="13" t="s">
        <v>19</v>
      </c>
      <c r="B22" s="14" t="s">
        <v>59</v>
      </c>
      <c r="C22" s="9">
        <v>1600051180</v>
      </c>
      <c r="D22" s="9"/>
      <c r="E22" s="32">
        <f>E23+E24</f>
        <v>82300</v>
      </c>
    </row>
    <row r="23" spans="1:5" ht="30" customHeight="1" x14ac:dyDescent="0.25">
      <c r="A23" s="17" t="s">
        <v>9</v>
      </c>
      <c r="B23" s="14" t="s">
        <v>59</v>
      </c>
      <c r="C23" s="9">
        <v>1600051180</v>
      </c>
      <c r="D23" s="9">
        <v>100</v>
      </c>
      <c r="E23" s="32">
        <v>68000</v>
      </c>
    </row>
    <row r="24" spans="1:5" ht="18" customHeight="1" x14ac:dyDescent="0.25">
      <c r="A24" s="13" t="s">
        <v>12</v>
      </c>
      <c r="B24" s="9">
        <v>791</v>
      </c>
      <c r="C24" s="9">
        <v>1600051180</v>
      </c>
      <c r="D24" s="9">
        <v>200</v>
      </c>
      <c r="E24" s="32">
        <v>14300</v>
      </c>
    </row>
    <row r="25" spans="1:5" ht="35.25" customHeight="1" x14ac:dyDescent="0.25">
      <c r="A25" s="35" t="s">
        <v>51</v>
      </c>
      <c r="B25" s="9">
        <v>791</v>
      </c>
      <c r="C25" s="34">
        <v>1600024300</v>
      </c>
      <c r="D25" s="34"/>
      <c r="E25" s="32">
        <v>110000</v>
      </c>
    </row>
    <row r="26" spans="1:5" ht="30" x14ac:dyDescent="0.25">
      <c r="A26" s="35" t="s">
        <v>12</v>
      </c>
      <c r="B26" s="9">
        <v>791</v>
      </c>
      <c r="C26" s="34">
        <v>1600024300</v>
      </c>
      <c r="D26" s="34">
        <v>200</v>
      </c>
      <c r="E26" s="32">
        <v>110000</v>
      </c>
    </row>
    <row r="27" spans="1:5" ht="30" customHeight="1" x14ac:dyDescent="0.25">
      <c r="A27" s="42" t="s">
        <v>69</v>
      </c>
      <c r="B27" s="9">
        <v>791</v>
      </c>
      <c r="C27" s="40">
        <v>1600074040</v>
      </c>
      <c r="D27" s="40"/>
      <c r="E27" s="39" t="s">
        <v>87</v>
      </c>
    </row>
    <row r="28" spans="1:5" ht="30" x14ac:dyDescent="0.25">
      <c r="A28" s="38" t="s">
        <v>12</v>
      </c>
      <c r="B28" s="9">
        <v>791</v>
      </c>
      <c r="C28" s="40">
        <v>1600074040</v>
      </c>
      <c r="D28" s="40">
        <v>200</v>
      </c>
      <c r="E28" s="39" t="s">
        <v>87</v>
      </c>
    </row>
    <row r="29" spans="1:5" ht="43.5" customHeight="1" x14ac:dyDescent="0.25">
      <c r="A29" s="13" t="s">
        <v>22</v>
      </c>
      <c r="B29" s="9">
        <v>791</v>
      </c>
      <c r="C29" s="9">
        <v>1600003150</v>
      </c>
      <c r="D29" s="9"/>
      <c r="E29" s="32">
        <v>284000</v>
      </c>
    </row>
    <row r="30" spans="1:5" ht="30" x14ac:dyDescent="0.25">
      <c r="A30" s="13" t="s">
        <v>12</v>
      </c>
      <c r="B30" s="9">
        <v>791</v>
      </c>
      <c r="C30" s="9">
        <v>1600003150</v>
      </c>
      <c r="D30" s="9">
        <v>200</v>
      </c>
      <c r="E30" s="32">
        <v>284000</v>
      </c>
    </row>
    <row r="31" spans="1:5" ht="77.25" customHeight="1" x14ac:dyDescent="0.25">
      <c r="A31" s="13" t="s">
        <v>25</v>
      </c>
      <c r="B31" s="9">
        <v>791</v>
      </c>
      <c r="C31" s="9">
        <v>1600006050</v>
      </c>
      <c r="D31" s="9"/>
      <c r="E31" s="32">
        <v>447600</v>
      </c>
    </row>
    <row r="32" spans="1:5" ht="30.75" customHeight="1" x14ac:dyDescent="0.25">
      <c r="A32" s="13" t="s">
        <v>12</v>
      </c>
      <c r="B32" s="9">
        <v>791</v>
      </c>
      <c r="C32" s="9">
        <v>1600006050</v>
      </c>
      <c r="D32" s="9">
        <v>200</v>
      </c>
      <c r="E32" s="32">
        <v>447600</v>
      </c>
    </row>
    <row r="33" spans="1:5" x14ac:dyDescent="0.25">
      <c r="A33" s="13" t="s">
        <v>56</v>
      </c>
      <c r="B33" s="9">
        <v>791</v>
      </c>
      <c r="C33" s="9">
        <v>1600006400</v>
      </c>
      <c r="D33" s="9"/>
      <c r="E33" s="32">
        <v>15000</v>
      </c>
    </row>
    <row r="34" spans="1:5" ht="30" x14ac:dyDescent="0.25">
      <c r="A34" s="13" t="s">
        <v>57</v>
      </c>
      <c r="B34" s="41">
        <v>791</v>
      </c>
      <c r="C34" s="9">
        <v>1600006400</v>
      </c>
      <c r="D34" s="9">
        <v>200</v>
      </c>
      <c r="E34" s="32">
        <v>15000</v>
      </c>
    </row>
    <row r="35" spans="1:5" x14ac:dyDescent="0.25">
      <c r="A35" s="47" t="s">
        <v>75</v>
      </c>
      <c r="B35" s="41">
        <v>791</v>
      </c>
      <c r="C35" s="48" t="s">
        <v>76</v>
      </c>
      <c r="D35" s="48"/>
      <c r="E35" s="39" t="s">
        <v>81</v>
      </c>
    </row>
    <row r="36" spans="1:5" ht="30" x14ac:dyDescent="0.25">
      <c r="A36" s="47" t="s">
        <v>77</v>
      </c>
      <c r="B36" s="41">
        <v>791</v>
      </c>
      <c r="C36" s="48" t="s">
        <v>76</v>
      </c>
      <c r="D36" s="48" t="s">
        <v>78</v>
      </c>
      <c r="E36" s="39" t="s">
        <v>81</v>
      </c>
    </row>
    <row r="37" spans="1:5" x14ac:dyDescent="0.25">
      <c r="A37" s="5"/>
      <c r="B37" s="5"/>
    </row>
    <row r="38" spans="1:5" x14ac:dyDescent="0.25">
      <c r="A38" s="5" t="s">
        <v>26</v>
      </c>
      <c r="B38" s="5"/>
    </row>
    <row r="39" spans="1:5" x14ac:dyDescent="0.25">
      <c r="A39" s="5" t="s">
        <v>63</v>
      </c>
      <c r="B39" s="5"/>
    </row>
    <row r="40" spans="1:5" x14ac:dyDescent="0.25">
      <c r="A40" s="5" t="s">
        <v>27</v>
      </c>
      <c r="B40" s="5"/>
    </row>
    <row r="41" spans="1:5" x14ac:dyDescent="0.25">
      <c r="A41" s="5" t="s">
        <v>28</v>
      </c>
      <c r="B41" s="5"/>
    </row>
    <row r="42" spans="1:5" ht="15.75" customHeight="1" x14ac:dyDescent="0.25">
      <c r="A42" s="5" t="s">
        <v>29</v>
      </c>
      <c r="B42" s="5"/>
      <c r="C42" s="29" t="s">
        <v>64</v>
      </c>
    </row>
    <row r="43" spans="1:5" x14ac:dyDescent="0.25">
      <c r="A43" s="5"/>
      <c r="B43" s="5"/>
    </row>
    <row r="44" spans="1:5" x14ac:dyDescent="0.25">
      <c r="A44" s="5"/>
      <c r="B44" s="5"/>
    </row>
    <row r="45" spans="1:5" x14ac:dyDescent="0.25">
      <c r="A45" s="5"/>
      <c r="B45" s="5"/>
    </row>
    <row r="46" spans="1:5" x14ac:dyDescent="0.25">
      <c r="A46" s="5"/>
      <c r="B46" s="5"/>
    </row>
    <row r="47" spans="1:5" x14ac:dyDescent="0.25">
      <c r="A47" s="5"/>
      <c r="B47" s="5"/>
    </row>
    <row r="48" spans="1:5" x14ac:dyDescent="0.25">
      <c r="A48" s="5"/>
      <c r="B48" s="5"/>
    </row>
    <row r="49" spans="1:2" x14ac:dyDescent="0.25">
      <c r="A49" s="5"/>
      <c r="B49" s="5"/>
    </row>
    <row r="50" spans="1:2" x14ac:dyDescent="0.25">
      <c r="A50" s="5"/>
      <c r="B50" s="5"/>
    </row>
    <row r="51" spans="1:2" x14ac:dyDescent="0.25">
      <c r="A51" s="5"/>
      <c r="B51" s="5"/>
    </row>
    <row r="52" spans="1:2" x14ac:dyDescent="0.25">
      <c r="A52" s="5"/>
      <c r="B52" s="5"/>
    </row>
    <row r="53" spans="1:2" x14ac:dyDescent="0.25">
      <c r="A53" s="5"/>
      <c r="B53" s="5"/>
    </row>
  </sheetData>
  <mergeCells count="6">
    <mergeCell ref="A7:E7"/>
    <mergeCell ref="A1:A2"/>
    <mergeCell ref="C1:E1"/>
    <mergeCell ref="C2:E2"/>
    <mergeCell ref="C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"/>
  <sheetViews>
    <sheetView tabSelected="1" workbookViewId="0">
      <selection activeCell="L10" sqref="L10"/>
    </sheetView>
  </sheetViews>
  <sheetFormatPr defaultRowHeight="15" x14ac:dyDescent="0.25"/>
  <cols>
    <col min="1" max="1" width="47.7109375" style="15" customWidth="1"/>
    <col min="2" max="2" width="5.85546875" customWidth="1"/>
    <col min="3" max="3" width="11.28515625" customWidth="1"/>
    <col min="4" max="4" width="5.28515625" customWidth="1"/>
    <col min="5" max="5" width="9.42578125" customWidth="1"/>
    <col min="6" max="6" width="11.42578125" style="18" customWidth="1"/>
  </cols>
  <sheetData>
    <row r="1" spans="1:6" x14ac:dyDescent="0.25">
      <c r="A1" s="55"/>
      <c r="B1" s="1"/>
      <c r="C1" s="50" t="s">
        <v>90</v>
      </c>
      <c r="D1" s="50"/>
      <c r="E1" s="50"/>
      <c r="F1" s="50"/>
    </row>
    <row r="2" spans="1:6" ht="36.75" customHeight="1" x14ac:dyDescent="0.25">
      <c r="A2" s="55"/>
      <c r="B2" s="1"/>
      <c r="C2" s="50" t="s">
        <v>60</v>
      </c>
      <c r="D2" s="50"/>
      <c r="E2" s="50"/>
      <c r="F2" s="50"/>
    </row>
    <row r="3" spans="1:6" x14ac:dyDescent="0.25">
      <c r="A3" s="4"/>
      <c r="B3" s="1"/>
      <c r="C3" s="50" t="s">
        <v>92</v>
      </c>
      <c r="D3" s="50"/>
      <c r="E3" s="50"/>
      <c r="F3" s="50"/>
    </row>
    <row r="4" spans="1:6" x14ac:dyDescent="0.25">
      <c r="A4" s="16"/>
      <c r="B4" s="3"/>
    </row>
    <row r="5" spans="1:6" ht="30.75" customHeight="1" x14ac:dyDescent="0.25">
      <c r="A5" s="54" t="s">
        <v>91</v>
      </c>
      <c r="B5" s="54"/>
      <c r="C5" s="54"/>
      <c r="D5" s="54"/>
      <c r="E5" s="54"/>
      <c r="F5" s="54"/>
    </row>
    <row r="6" spans="1:6" x14ac:dyDescent="0.25">
      <c r="A6" s="16"/>
      <c r="B6" s="3"/>
    </row>
    <row r="7" spans="1:6" x14ac:dyDescent="0.25">
      <c r="A7" s="51" t="s">
        <v>67</v>
      </c>
      <c r="B7" s="51"/>
      <c r="C7" s="51"/>
      <c r="D7" s="51"/>
      <c r="E7" s="51"/>
      <c r="F7" s="51"/>
    </row>
    <row r="8" spans="1:6" x14ac:dyDescent="0.25">
      <c r="A8" s="13" t="s">
        <v>1</v>
      </c>
      <c r="B8" s="9" t="s">
        <v>42</v>
      </c>
      <c r="C8" s="9" t="s">
        <v>3</v>
      </c>
      <c r="D8" s="9" t="s">
        <v>4</v>
      </c>
      <c r="E8" s="9" t="s">
        <v>58</v>
      </c>
      <c r="F8" s="19" t="s">
        <v>84</v>
      </c>
    </row>
    <row r="9" spans="1:6" ht="18" customHeight="1" x14ac:dyDescent="0.25">
      <c r="A9" s="10" t="s">
        <v>5</v>
      </c>
      <c r="B9" s="10"/>
      <c r="C9" s="11"/>
      <c r="D9" s="11"/>
      <c r="E9" s="20">
        <f>E10</f>
        <v>2733300</v>
      </c>
      <c r="F9" s="20">
        <f>F10</f>
        <v>2741000</v>
      </c>
    </row>
    <row r="10" spans="1:6" ht="46.5" customHeight="1" x14ac:dyDescent="0.25">
      <c r="A10" s="13" t="s">
        <v>61</v>
      </c>
      <c r="B10" s="9">
        <v>791</v>
      </c>
      <c r="C10" s="11"/>
      <c r="D10" s="11"/>
      <c r="E10" s="19">
        <f>E11</f>
        <v>2733300</v>
      </c>
      <c r="F10" s="19">
        <f>F11</f>
        <v>2741000</v>
      </c>
    </row>
    <row r="11" spans="1:6" ht="46.5" customHeight="1" x14ac:dyDescent="0.25">
      <c r="A11" s="13" t="s">
        <v>68</v>
      </c>
      <c r="B11" s="9">
        <v>791</v>
      </c>
      <c r="C11" s="9">
        <v>1600000000</v>
      </c>
      <c r="D11" s="9"/>
      <c r="E11" s="19">
        <f>E13+E15+E16+E17+E19+E21+E22+E24+E25+E27+E29+E31+E33+E35+E37</f>
        <v>2733300</v>
      </c>
      <c r="F11" s="19">
        <f>F13+F15+F16+F17+F19+F21+F22+F24+F25+F27+F29+F31+F33+F35+F37</f>
        <v>2741000</v>
      </c>
    </row>
    <row r="12" spans="1:6" ht="18" customHeight="1" x14ac:dyDescent="0.25">
      <c r="A12" s="13" t="s">
        <v>8</v>
      </c>
      <c r="B12" s="9">
        <v>791</v>
      </c>
      <c r="C12" s="9">
        <v>1600002030</v>
      </c>
      <c r="D12" s="9"/>
      <c r="E12" s="32">
        <v>663500</v>
      </c>
      <c r="F12" s="32">
        <v>663500</v>
      </c>
    </row>
    <row r="13" spans="1:6" ht="75" x14ac:dyDescent="0.25">
      <c r="A13" s="13" t="s">
        <v>9</v>
      </c>
      <c r="B13" s="9">
        <v>791</v>
      </c>
      <c r="C13" s="9">
        <v>1600002030</v>
      </c>
      <c r="D13" s="9">
        <v>100</v>
      </c>
      <c r="E13" s="32">
        <v>663500</v>
      </c>
      <c r="F13" s="32">
        <v>663500</v>
      </c>
    </row>
    <row r="14" spans="1:6" ht="30" x14ac:dyDescent="0.25">
      <c r="A14" s="13" t="s">
        <v>11</v>
      </c>
      <c r="B14" s="9">
        <v>791</v>
      </c>
      <c r="C14" s="9">
        <v>1600002040</v>
      </c>
      <c r="D14" s="9"/>
      <c r="E14" s="32">
        <f>E15+E16+E17</f>
        <v>1020600</v>
      </c>
      <c r="F14" s="32">
        <f>F15+F16+F17</f>
        <v>1020600</v>
      </c>
    </row>
    <row r="15" spans="1:6" ht="75" x14ac:dyDescent="0.25">
      <c r="A15" s="13" t="s">
        <v>9</v>
      </c>
      <c r="B15" s="9">
        <v>791</v>
      </c>
      <c r="C15" s="9">
        <v>1600002040</v>
      </c>
      <c r="D15" s="9">
        <v>100</v>
      </c>
      <c r="E15" s="32">
        <v>727300</v>
      </c>
      <c r="F15" s="32">
        <v>727300</v>
      </c>
    </row>
    <row r="16" spans="1:6" ht="30" x14ac:dyDescent="0.25">
      <c r="A16" s="13" t="s">
        <v>12</v>
      </c>
      <c r="B16" s="9">
        <v>791</v>
      </c>
      <c r="C16" s="9">
        <v>1600002040</v>
      </c>
      <c r="D16" s="9">
        <v>200</v>
      </c>
      <c r="E16" s="32">
        <v>289300</v>
      </c>
      <c r="F16" s="32">
        <v>289300</v>
      </c>
    </row>
    <row r="17" spans="1:6" ht="18" customHeight="1" x14ac:dyDescent="0.25">
      <c r="A17" s="13" t="s">
        <v>13</v>
      </c>
      <c r="B17" s="9">
        <v>791</v>
      </c>
      <c r="C17" s="9">
        <v>1600002040</v>
      </c>
      <c r="D17" s="9">
        <v>800</v>
      </c>
      <c r="E17" s="32">
        <v>4000</v>
      </c>
      <c r="F17" s="32">
        <v>4000</v>
      </c>
    </row>
    <row r="18" spans="1:6" ht="18" customHeight="1" x14ac:dyDescent="0.25">
      <c r="A18" s="13" t="s">
        <v>16</v>
      </c>
      <c r="B18" s="9">
        <v>791</v>
      </c>
      <c r="C18" s="9">
        <v>1600007500</v>
      </c>
      <c r="D18" s="9"/>
      <c r="E18" s="32">
        <v>50000</v>
      </c>
      <c r="F18" s="32">
        <v>50000</v>
      </c>
    </row>
    <row r="19" spans="1:6" ht="29.25" customHeight="1" x14ac:dyDescent="0.25">
      <c r="A19" s="13" t="s">
        <v>13</v>
      </c>
      <c r="B19" s="9">
        <v>791</v>
      </c>
      <c r="C19" s="9">
        <v>1600007500</v>
      </c>
      <c r="D19" s="9">
        <v>800</v>
      </c>
      <c r="E19" s="32">
        <v>50000</v>
      </c>
      <c r="F19" s="32">
        <v>50000</v>
      </c>
    </row>
    <row r="20" spans="1:6" ht="30" x14ac:dyDescent="0.25">
      <c r="A20" s="13" t="s">
        <v>55</v>
      </c>
      <c r="B20" s="9">
        <v>791</v>
      </c>
      <c r="C20" s="9">
        <v>1600009040</v>
      </c>
      <c r="D20" s="9"/>
      <c r="E20" s="32">
        <f>E21+E22</f>
        <v>121500</v>
      </c>
      <c r="F20" s="32">
        <f>F21+F22</f>
        <v>121500</v>
      </c>
    </row>
    <row r="21" spans="1:6" ht="30" x14ac:dyDescent="0.25">
      <c r="A21" s="13" t="s">
        <v>12</v>
      </c>
      <c r="B21" s="9">
        <v>791</v>
      </c>
      <c r="C21" s="9">
        <v>1600009040</v>
      </c>
      <c r="D21" s="9">
        <v>200</v>
      </c>
      <c r="E21" s="32">
        <v>113000</v>
      </c>
      <c r="F21" s="32">
        <v>113000</v>
      </c>
    </row>
    <row r="22" spans="1:6" ht="17.45" customHeight="1" x14ac:dyDescent="0.25">
      <c r="A22" s="13" t="s">
        <v>13</v>
      </c>
      <c r="B22" s="14" t="s">
        <v>59</v>
      </c>
      <c r="C22" s="9">
        <v>1600009040</v>
      </c>
      <c r="D22" s="9">
        <v>800</v>
      </c>
      <c r="E22" s="32">
        <v>8500</v>
      </c>
      <c r="F22" s="32">
        <v>8500</v>
      </c>
    </row>
    <row r="23" spans="1:6" ht="31.5" customHeight="1" x14ac:dyDescent="0.25">
      <c r="A23" s="13" t="s">
        <v>19</v>
      </c>
      <c r="B23" s="14" t="s">
        <v>59</v>
      </c>
      <c r="C23" s="9">
        <v>1600051180</v>
      </c>
      <c r="D23" s="9"/>
      <c r="E23" s="32">
        <f>E24+E25</f>
        <v>86100</v>
      </c>
      <c r="F23" s="32">
        <f>F24+F25</f>
        <v>93800</v>
      </c>
    </row>
    <row r="24" spans="1:6" ht="75" x14ac:dyDescent="0.25">
      <c r="A24" s="17" t="s">
        <v>9</v>
      </c>
      <c r="B24" s="9">
        <v>791</v>
      </c>
      <c r="C24" s="9">
        <v>1600051180</v>
      </c>
      <c r="D24" s="9">
        <v>100</v>
      </c>
      <c r="E24" s="32">
        <v>68000</v>
      </c>
      <c r="F24" s="32">
        <v>68000</v>
      </c>
    </row>
    <row r="25" spans="1:6" ht="30" x14ac:dyDescent="0.25">
      <c r="A25" s="13" t="s">
        <v>12</v>
      </c>
      <c r="B25" s="9">
        <v>791</v>
      </c>
      <c r="C25" s="9">
        <v>1600051180</v>
      </c>
      <c r="D25" s="9">
        <v>200</v>
      </c>
      <c r="E25" s="32">
        <v>18100</v>
      </c>
      <c r="F25" s="49">
        <v>25800</v>
      </c>
    </row>
    <row r="26" spans="1:6" ht="30" x14ac:dyDescent="0.25">
      <c r="A26" s="35" t="s">
        <v>51</v>
      </c>
      <c r="B26" s="9">
        <v>791</v>
      </c>
      <c r="C26" s="34">
        <v>1600024300</v>
      </c>
      <c r="D26" s="34"/>
      <c r="E26" s="32">
        <v>110000</v>
      </c>
      <c r="F26" s="32">
        <v>110000</v>
      </c>
    </row>
    <row r="27" spans="1:6" ht="31.5" customHeight="1" x14ac:dyDescent="0.25">
      <c r="A27" s="35" t="s">
        <v>12</v>
      </c>
      <c r="B27" s="9">
        <v>791</v>
      </c>
      <c r="C27" s="34">
        <v>1600024300</v>
      </c>
      <c r="D27" s="34">
        <v>200</v>
      </c>
      <c r="E27" s="32">
        <v>110000</v>
      </c>
      <c r="F27" s="32">
        <v>110000</v>
      </c>
    </row>
    <row r="28" spans="1:6" x14ac:dyDescent="0.25">
      <c r="A28" s="13" t="s">
        <v>22</v>
      </c>
      <c r="B28" s="9">
        <v>791</v>
      </c>
      <c r="C28" s="9">
        <v>1600003150</v>
      </c>
      <c r="D28" s="9"/>
      <c r="E28" s="32">
        <v>134000</v>
      </c>
      <c r="F28" s="32">
        <v>134000</v>
      </c>
    </row>
    <row r="29" spans="1:6" ht="57.75" customHeight="1" x14ac:dyDescent="0.25">
      <c r="A29" s="13" t="s">
        <v>12</v>
      </c>
      <c r="B29" s="9">
        <v>791</v>
      </c>
      <c r="C29" s="9">
        <v>1600003150</v>
      </c>
      <c r="D29" s="9">
        <v>200</v>
      </c>
      <c r="E29" s="32">
        <v>134000</v>
      </c>
      <c r="F29" s="32">
        <v>134000</v>
      </c>
    </row>
    <row r="30" spans="1:6" ht="30" x14ac:dyDescent="0.25">
      <c r="A30" s="13" t="s">
        <v>25</v>
      </c>
      <c r="B30" s="9">
        <v>791</v>
      </c>
      <c r="C30" s="9">
        <v>1600006050</v>
      </c>
      <c r="D30" s="9"/>
      <c r="E30" s="32">
        <v>388400</v>
      </c>
      <c r="F30" s="32">
        <v>331400</v>
      </c>
    </row>
    <row r="31" spans="1:6" ht="18" customHeight="1" x14ac:dyDescent="0.25">
      <c r="A31" s="13" t="s">
        <v>12</v>
      </c>
      <c r="B31" s="9">
        <v>791</v>
      </c>
      <c r="C31" s="9">
        <v>1600006050</v>
      </c>
      <c r="D31" s="9">
        <v>200</v>
      </c>
      <c r="E31" s="32">
        <v>388400</v>
      </c>
      <c r="F31" s="32">
        <v>331400</v>
      </c>
    </row>
    <row r="32" spans="1:6" ht="18" customHeight="1" x14ac:dyDescent="0.25">
      <c r="A32" s="13" t="s">
        <v>56</v>
      </c>
      <c r="B32" s="41">
        <v>791</v>
      </c>
      <c r="C32" s="9">
        <v>1600006400</v>
      </c>
      <c r="D32" s="9"/>
      <c r="E32" s="32">
        <v>15000</v>
      </c>
      <c r="F32" s="32">
        <v>15000</v>
      </c>
    </row>
    <row r="33" spans="1:10" ht="30" x14ac:dyDescent="0.25">
      <c r="A33" s="13" t="s">
        <v>57</v>
      </c>
      <c r="B33" s="9">
        <v>791</v>
      </c>
      <c r="C33" s="9">
        <v>1600006400</v>
      </c>
      <c r="D33" s="9">
        <v>200</v>
      </c>
      <c r="E33" s="32">
        <v>15000</v>
      </c>
      <c r="F33" s="32">
        <v>15000</v>
      </c>
    </row>
    <row r="34" spans="1:10" ht="30" x14ac:dyDescent="0.25">
      <c r="A34" s="47" t="s">
        <v>75</v>
      </c>
      <c r="B34" s="41">
        <v>791</v>
      </c>
      <c r="C34" s="48" t="s">
        <v>76</v>
      </c>
      <c r="D34" s="48"/>
      <c r="E34" s="39" t="s">
        <v>80</v>
      </c>
      <c r="F34" s="39" t="s">
        <v>80</v>
      </c>
    </row>
    <row r="35" spans="1:10" ht="30" x14ac:dyDescent="0.25">
      <c r="A35" s="47" t="s">
        <v>77</v>
      </c>
      <c r="B35" s="41">
        <v>791</v>
      </c>
      <c r="C35" s="48" t="s">
        <v>76</v>
      </c>
      <c r="D35" s="48" t="s">
        <v>78</v>
      </c>
      <c r="E35" s="39" t="s">
        <v>80</v>
      </c>
      <c r="F35" s="39" t="s">
        <v>80</v>
      </c>
    </row>
    <row r="36" spans="1:10" x14ac:dyDescent="0.25">
      <c r="A36" s="24" t="s">
        <v>43</v>
      </c>
      <c r="B36" s="41">
        <v>791</v>
      </c>
      <c r="C36" s="25">
        <v>1600099990</v>
      </c>
      <c r="D36" s="25"/>
      <c r="E36" s="37">
        <v>59200</v>
      </c>
      <c r="F36" s="37">
        <v>116200</v>
      </c>
    </row>
    <row r="37" spans="1:10" x14ac:dyDescent="0.25">
      <c r="A37" s="24" t="s">
        <v>44</v>
      </c>
      <c r="B37" s="41">
        <v>791</v>
      </c>
      <c r="C37" s="25">
        <v>1600099990</v>
      </c>
      <c r="D37" s="25">
        <v>900</v>
      </c>
      <c r="E37" s="37">
        <v>59200</v>
      </c>
      <c r="F37" s="37">
        <v>116200</v>
      </c>
    </row>
    <row r="38" spans="1:10" x14ac:dyDescent="0.25">
      <c r="A38" s="16" t="s">
        <v>26</v>
      </c>
      <c r="B38" s="5"/>
    </row>
    <row r="39" spans="1:10" x14ac:dyDescent="0.25">
      <c r="A39" s="16" t="s">
        <v>63</v>
      </c>
      <c r="B39" s="5"/>
    </row>
    <row r="40" spans="1:10" x14ac:dyDescent="0.25">
      <c r="A40" s="16" t="s">
        <v>27</v>
      </c>
      <c r="B40" s="5"/>
    </row>
    <row r="41" spans="1:10" x14ac:dyDescent="0.25">
      <c r="A41" s="16" t="s">
        <v>28</v>
      </c>
      <c r="B41" s="5"/>
    </row>
    <row r="42" spans="1:10" ht="17.25" customHeight="1" x14ac:dyDescent="0.25">
      <c r="A42" s="16" t="s">
        <v>29</v>
      </c>
      <c r="B42" s="5"/>
      <c r="E42" s="26" t="s">
        <v>64</v>
      </c>
      <c r="F42" s="26"/>
      <c r="G42" s="26"/>
      <c r="H42" s="26"/>
      <c r="I42" s="26"/>
      <c r="J42" s="26"/>
    </row>
    <row r="43" spans="1:10" x14ac:dyDescent="0.25">
      <c r="A43" s="16"/>
      <c r="B43" s="5"/>
    </row>
    <row r="44" spans="1:10" x14ac:dyDescent="0.25">
      <c r="A44" s="16"/>
      <c r="B44" s="5"/>
    </row>
    <row r="45" spans="1:10" x14ac:dyDescent="0.25">
      <c r="A45" s="16"/>
      <c r="B45" s="5"/>
    </row>
    <row r="46" spans="1:10" x14ac:dyDescent="0.25">
      <c r="A46" s="16"/>
      <c r="B46" s="5"/>
    </row>
    <row r="47" spans="1:10" x14ac:dyDescent="0.25">
      <c r="A47" s="16"/>
      <c r="B47" s="5"/>
    </row>
    <row r="48" spans="1:10" x14ac:dyDescent="0.25">
      <c r="A48" s="16"/>
      <c r="B48" s="5"/>
    </row>
    <row r="49" spans="1:2" x14ac:dyDescent="0.25">
      <c r="A49" s="16"/>
      <c r="B49" s="5"/>
    </row>
    <row r="50" spans="1:2" x14ac:dyDescent="0.25">
      <c r="A50" s="16"/>
      <c r="B50" s="5"/>
    </row>
    <row r="51" spans="1:2" x14ac:dyDescent="0.25">
      <c r="A51" s="16"/>
      <c r="B51" s="5"/>
    </row>
    <row r="52" spans="1:2" x14ac:dyDescent="0.25">
      <c r="A52" s="16"/>
      <c r="B52" s="5"/>
    </row>
    <row r="53" spans="1:2" x14ac:dyDescent="0.25">
      <c r="A53" s="16"/>
      <c r="B53" s="5"/>
    </row>
  </sheetData>
  <mergeCells count="6">
    <mergeCell ref="A7:F7"/>
    <mergeCell ref="A1:A2"/>
    <mergeCell ref="C1:F1"/>
    <mergeCell ref="C2:F2"/>
    <mergeCell ref="C3:F3"/>
    <mergeCell ref="A5:F5"/>
  </mergeCells>
  <phoneticPr fontId="6" type="noConversion"/>
  <pageMargins left="0.70866141732283472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 3</vt:lpstr>
      <vt:lpstr>прил. 4</vt:lpstr>
      <vt:lpstr>прил.5</vt:lpstr>
      <vt:lpstr>прил.6</vt:lpstr>
      <vt:lpstr>прил.7</vt:lpstr>
      <vt:lpstr>прил.8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2021-12-22T05:36:07Z</cp:lastPrinted>
  <dcterms:created xsi:type="dcterms:W3CDTF">2016-11-12T16:46:08Z</dcterms:created>
  <dcterms:modified xsi:type="dcterms:W3CDTF">2021-12-22T05:44:23Z</dcterms:modified>
</cp:coreProperties>
</file>