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седание 28 созыва 1\№18 от 18.12. 2020г\Бюджеты_на2021-2023 гг\"/>
    </mc:Choice>
  </mc:AlternateContent>
  <xr:revisionPtr revIDLastSave="0" documentId="13_ncr:1_{1976212F-A365-4329-9B83-C438E723DAEE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. 5" sheetId="1" r:id="rId1"/>
    <sheet name="прил. 6" sheetId="2" r:id="rId2"/>
    <sheet name="прил.7" sheetId="3" r:id="rId3"/>
    <sheet name="прил.8" sheetId="4" r:id="rId4"/>
    <sheet name="прил.9" sheetId="5" r:id="rId5"/>
    <sheet name="прил.10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6" l="1"/>
  <c r="E24" i="6"/>
  <c r="F14" i="6"/>
  <c r="F11" i="6" s="1"/>
  <c r="F10" i="6" s="1"/>
  <c r="F9" i="6" s="1"/>
  <c r="E14" i="6"/>
  <c r="E11" i="6" s="1"/>
  <c r="E10" i="6" s="1"/>
  <c r="E9" i="6" s="1"/>
  <c r="E24" i="5"/>
  <c r="E14" i="5"/>
  <c r="E23" i="4"/>
  <c r="D23" i="4"/>
  <c r="E13" i="4"/>
  <c r="D13" i="4"/>
  <c r="D23" i="3"/>
  <c r="D13" i="3"/>
  <c r="F25" i="2"/>
  <c r="F24" i="2" s="1"/>
  <c r="F10" i="2" s="1"/>
  <c r="F9" i="2" s="1"/>
  <c r="E24" i="2"/>
  <c r="E25" i="2"/>
  <c r="E25" i="1"/>
  <c r="E24" i="1" s="1"/>
  <c r="E16" i="2"/>
  <c r="E15" i="2" s="1"/>
  <c r="E10" i="2" s="1"/>
  <c r="E9" i="2" s="1"/>
  <c r="E41" i="2"/>
  <c r="E40" i="2"/>
  <c r="E10" i="4"/>
  <c r="D10" i="4"/>
  <c r="D9" i="4" s="1"/>
  <c r="F41" i="2"/>
  <c r="F40" i="2"/>
  <c r="E11" i="5"/>
  <c r="E10" i="5" s="1"/>
  <c r="E9" i="5" s="1"/>
  <c r="E9" i="4"/>
  <c r="D10" i="3"/>
  <c r="D9" i="3" s="1"/>
  <c r="F16" i="2"/>
  <c r="F15" i="2"/>
  <c r="E41" i="1"/>
  <c r="E40" i="1" s="1"/>
  <c r="E36" i="1"/>
  <c r="E16" i="1"/>
  <c r="E15" i="1" s="1"/>
  <c r="E10" i="1" s="1"/>
  <c r="E9" i="1" s="1"/>
</calcChain>
</file>

<file path=xl/sharedStrings.xml><?xml version="1.0" encoding="utf-8"?>
<sst xmlns="http://schemas.openxmlformats.org/spreadsheetml/2006/main" count="383" uniqueCount="85">
  <si>
    <t>Приложение № 5</t>
  </si>
  <si>
    <t>(тыс. руб.)</t>
  </si>
  <si>
    <t>Наименование</t>
  </si>
  <si>
    <t>РзПр</t>
  </si>
  <si>
    <t>Цср</t>
  </si>
  <si>
    <t>Вр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</si>
  <si>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</si>
  <si>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</si>
  <si>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</si>
  <si>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</si>
  <si>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</si>
  <si>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</si>
  <si>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</si>
  <si>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Закупка товаров и работ и услуг для государственных (муниципальных) нужд</t>
  </si>
  <si>
    <t>Иные бюджетные ассигнования</t>
  </si>
  <si>
    <t>Резервные фонды</t>
  </si>
  <si>
    <t>Непрограммные расходы</t>
  </si>
  <si>
    <t>Резервные фонды местных администраций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</si>
  <si>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</si>
  <si>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</si>
  <si>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</si>
  <si>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НАЦИОНАЛЬНАЯ ЭКОНОМИКА</t>
  </si>
  <si>
    <t>Дорожное хозяйство (дорожные фонды)</t>
  </si>
  <si>
    <t>Дорожное хозяйство</t>
  </si>
  <si>
    <t>ЖИЛИЩНО-КОММУНАЛЬНОЕ ХОЗЯЙСТВО</t>
  </si>
  <si>
    <t>Благоустройство</t>
  </si>
  <si>
    <t>Мероприятия по благоустройству территорий населенных пунктов</t>
  </si>
  <si>
    <t xml:space="preserve">Глава сельского поселения </t>
  </si>
  <si>
    <t xml:space="preserve">муниципального района </t>
  </si>
  <si>
    <t>Туймазинский район</t>
  </si>
  <si>
    <t>Республики Башкортостан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</si>
  <si>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</si>
  <si>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</si>
  <si>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</si>
  <si>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</si>
  <si>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</si>
  <si>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</si>
  <si>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</si>
  <si>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</si>
  <si>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</si>
  <si>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</si>
  <si>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Приложение № 6</t>
  </si>
  <si>
    <t>Приложение № 7</t>
  </si>
  <si>
    <t>Приложение № 8</t>
  </si>
  <si>
    <t>Вед.</t>
  </si>
  <si>
    <t>Приложение № 9</t>
  </si>
  <si>
    <t>Приложение № 10</t>
  </si>
  <si>
    <t>Условно утвержденные расходы</t>
  </si>
  <si>
    <t>Иные средства</t>
  </si>
  <si>
    <t>УСЛОВНО УТВЕРЖДЕННЫЕ РАСХОДЫ</t>
  </si>
  <si>
    <t xml:space="preserve">                                                           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</si>
  <si>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</si>
  <si>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</si>
  <si>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</si>
  <si>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</si>
  <si>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</si>
  <si>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Другие вопросы в области жилищно-коммунального хозяйства</t>
  </si>
  <si>
    <t>0505</t>
  </si>
  <si>
    <t>2021 год</t>
  </si>
  <si>
    <t>2022 год</t>
  </si>
  <si>
    <t>0113</t>
  </si>
  <si>
    <t>Другие общегосударственные вопросы</t>
  </si>
  <si>
    <t>Содержание и обслуживание муниципальной казны</t>
  </si>
  <si>
    <t>1600009040</t>
  </si>
  <si>
    <t>1600006050</t>
  </si>
  <si>
    <t>160003150</t>
  </si>
  <si>
    <t>1600024300</t>
  </si>
  <si>
    <t>1600051180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</si>
  <si>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и осуществлению дорожной деятельности в границах сельских поселений</t>
  </si>
  <si>
    <t>Организация и содержание мест захоронения</t>
  </si>
  <si>
    <t>Закупка товаров, работ и услуг для обеспечения государственных (муниципальных) нужд</t>
  </si>
  <si>
    <t>2023 год</t>
  </si>
  <si>
    <t>791</t>
  </si>
  <si>
    <t>к решению Совета сельского поселения Чукадыбашевский сельсовет муниципального района Туймазинский район РБ</t>
  </si>
  <si>
    <t xml:space="preserve">Ведомственная структура расходов сельского поселения Чукадыбашевский сельсовет муниципального района Туймазинский район Республики Башкортостан на 2022-2023 годы </t>
  </si>
  <si>
    <t>Администрация сельского поселения Чукадыбашевский сельсовет муниципального района Туймазинский район РБ</t>
  </si>
  <si>
    <t>Муниципальная программа "Развитие территории сельского поселения Чукадыбашевский сельсовет на 2021-2023 годы"</t>
  </si>
  <si>
    <t>Чукадыбашевский сельсовет</t>
  </si>
  <si>
    <t xml:space="preserve">Ведомственная структура расходов сельского поселения Чукадыбашевский сельсовет муниципального района Туймазинский район Республики Башкортостан на 2021 год 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</si>
  <si>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2022-2023 годы по 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</si>
  <si>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2021 год по 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</si>
  <si>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2022-2023 годы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</si>
  <si>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2021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</si>
  <si>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Р.Р. Гареев</t>
  </si>
  <si>
    <t>от 18 декабря 2020 г.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</si>
</sst>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workbookViewId="0">
      <selection activeCell="B3" sqref="B3:E3"/>
    </sheetView>
  </sheetViews>
  <sheetFormatPr defaultRowHeight="15" x14ac:dyDescent="0.25"/>
  <cols>
    <col min="1" max="1" width="59.5703125" customWidth="1"/>
    <col min="2" max="2" width="7.85546875" customWidth="1"/>
    <col min="3" max="3" width="11.5703125" customWidth="1"/>
    <col min="4" max="4" width="6.28515625" customWidth="1"/>
    <col min="5" max="5" width="9.140625" style="18"/>
  </cols>
  <sheetData>
    <row r="1" spans="1:5" ht="15" customHeight="1" x14ac:dyDescent="0.25">
      <c r="A1" s="46"/>
      <c r="B1" s="47" t="s">
        <v>0</v>
      </c>
      <c r="C1" s="47"/>
      <c r="D1" s="47"/>
      <c r="E1" s="47"/>
    </row>
    <row r="2" spans="1:5" ht="38.25" customHeight="1" x14ac:dyDescent="0.25">
      <c r="A2" s="46"/>
      <c r="B2" s="44" t="s">
        <v>73</v>
      </c>
      <c r="C2" s="44"/>
      <c r="D2" s="44"/>
      <c r="E2" s="44"/>
    </row>
    <row r="3" spans="1:5" ht="15" customHeight="1" x14ac:dyDescent="0.25">
      <c r="A3" s="1"/>
      <c r="B3" s="44" t="s">
        <v>84</v>
      </c>
      <c r="C3" s="44"/>
      <c r="D3" s="44"/>
      <c r="E3" s="44"/>
    </row>
    <row r="4" spans="1:5" x14ac:dyDescent="0.25">
      <c r="A4" s="3"/>
    </row>
    <row r="5" spans="1:5" ht="64.5" customHeight="1" x14ac:dyDescent="0.25">
      <c r="A5" s="48" t="s">
        <v>82</v>
      </c>
      <c r="B5" s="48"/>
      <c r="C5" s="48"/>
      <c r="D5" s="48"/>
      <c r="E5" s="48"/>
    </row>
    <row r="6" spans="1:5" x14ac:dyDescent="0.25">
      <c r="A6" s="3"/>
    </row>
    <row r="7" spans="1:5" x14ac:dyDescent="0.25">
      <c r="A7" s="45" t="s">
        <v>1</v>
      </c>
      <c r="B7" s="45"/>
      <c r="C7" s="45"/>
      <c r="D7" s="45"/>
      <c r="E7" s="45"/>
    </row>
    <row r="8" spans="1:5" ht="21.75" customHeight="1" x14ac:dyDescent="0.25">
      <c r="A8" s="9" t="s">
        <v>2</v>
      </c>
      <c r="B8" s="9" t="s">
        <v>3</v>
      </c>
      <c r="C8" s="9" t="s">
        <v>4</v>
      </c>
      <c r="D8" s="9" t="s">
        <v>5</v>
      </c>
      <c r="E8" s="19" t="s">
        <v>58</v>
      </c>
    </row>
    <row r="9" spans="1:5" ht="19.5" customHeight="1" x14ac:dyDescent="0.25">
      <c r="A9" s="10" t="s">
        <v>6</v>
      </c>
      <c r="B9" s="11"/>
      <c r="C9" s="11"/>
      <c r="D9" s="11"/>
      <c r="E9" s="32">
        <f>E10+E28+E36+E40+E32</f>
        <v>3305.3</v>
      </c>
    </row>
    <row r="10" spans="1:5" ht="18.75" customHeight="1" x14ac:dyDescent="0.25">
      <c r="A10" s="10" t="s">
        <v>7</v>
      </c>
      <c r="B10" s="12" t="s">
        <v>31</v>
      </c>
      <c r="C10" s="11"/>
      <c r="D10" s="11"/>
      <c r="E10" s="32">
        <f>E11+E15+E20+E24</f>
        <v>1855.3</v>
      </c>
    </row>
    <row r="11" spans="1:5" ht="30" x14ac:dyDescent="0.25">
      <c r="A11" s="13" t="s">
        <v>8</v>
      </c>
      <c r="B11" s="14" t="s">
        <v>32</v>
      </c>
      <c r="C11" s="9"/>
      <c r="D11" s="9"/>
      <c r="E11" s="33">
        <v>663.5</v>
      </c>
    </row>
    <row r="12" spans="1:5" ht="30" x14ac:dyDescent="0.25">
      <c r="A12" s="13" t="s">
        <v>76</v>
      </c>
      <c r="B12" s="14" t="s">
        <v>32</v>
      </c>
      <c r="C12" s="9">
        <v>1600000000</v>
      </c>
      <c r="D12" s="9"/>
      <c r="E12" s="33">
        <v>663.5</v>
      </c>
    </row>
    <row r="13" spans="1:5" x14ac:dyDescent="0.25">
      <c r="A13" s="13" t="s">
        <v>9</v>
      </c>
      <c r="B13" s="14" t="s">
        <v>32</v>
      </c>
      <c r="C13" s="9">
        <v>1600002030</v>
      </c>
      <c r="D13" s="9"/>
      <c r="E13" s="33">
        <v>663.5</v>
      </c>
    </row>
    <row r="14" spans="1:5" ht="60" x14ac:dyDescent="0.25">
      <c r="A14" s="13" t="s">
        <v>10</v>
      </c>
      <c r="B14" s="14" t="s">
        <v>32</v>
      </c>
      <c r="C14" s="9">
        <v>1600002030</v>
      </c>
      <c r="D14" s="9">
        <v>100</v>
      </c>
      <c r="E14" s="33">
        <v>663.5</v>
      </c>
    </row>
    <row r="15" spans="1:5" ht="45" x14ac:dyDescent="0.25">
      <c r="A15" s="13" t="s">
        <v>11</v>
      </c>
      <c r="B15" s="14" t="s">
        <v>33</v>
      </c>
      <c r="C15" s="9"/>
      <c r="D15" s="9"/>
      <c r="E15" s="33">
        <f>E16</f>
        <v>1020.3</v>
      </c>
    </row>
    <row r="16" spans="1:5" ht="30" x14ac:dyDescent="0.25">
      <c r="A16" s="13" t="s">
        <v>12</v>
      </c>
      <c r="B16" s="14" t="s">
        <v>33</v>
      </c>
      <c r="C16" s="9">
        <v>1600002040</v>
      </c>
      <c r="D16" s="9"/>
      <c r="E16" s="33">
        <f>E17+E18+E19</f>
        <v>1020.3</v>
      </c>
    </row>
    <row r="17" spans="1:5" ht="60" x14ac:dyDescent="0.25">
      <c r="A17" s="13" t="s">
        <v>10</v>
      </c>
      <c r="B17" s="14" t="s">
        <v>33</v>
      </c>
      <c r="C17" s="9">
        <v>1600002040</v>
      </c>
      <c r="D17" s="9">
        <v>100</v>
      </c>
      <c r="E17" s="33">
        <v>727.3</v>
      </c>
    </row>
    <row r="18" spans="1:5" ht="30" x14ac:dyDescent="0.25">
      <c r="A18" s="13" t="s">
        <v>13</v>
      </c>
      <c r="B18" s="14" t="s">
        <v>33</v>
      </c>
      <c r="C18" s="9">
        <v>1600002040</v>
      </c>
      <c r="D18" s="9">
        <v>200</v>
      </c>
      <c r="E18" s="33">
        <v>289</v>
      </c>
    </row>
    <row r="19" spans="1:5" x14ac:dyDescent="0.25">
      <c r="A19" s="13" t="s">
        <v>14</v>
      </c>
      <c r="B19" s="14" t="s">
        <v>33</v>
      </c>
      <c r="C19" s="9">
        <v>1600002040</v>
      </c>
      <c r="D19" s="9">
        <v>800</v>
      </c>
      <c r="E19" s="33">
        <v>4</v>
      </c>
    </row>
    <row r="20" spans="1:5" x14ac:dyDescent="0.25">
      <c r="A20" s="13" t="s">
        <v>15</v>
      </c>
      <c r="B20" s="14" t="s">
        <v>34</v>
      </c>
      <c r="C20" s="9"/>
      <c r="D20" s="9"/>
      <c r="E20" s="33">
        <v>50</v>
      </c>
    </row>
    <row r="21" spans="1:5" x14ac:dyDescent="0.25">
      <c r="A21" s="13" t="s">
        <v>16</v>
      </c>
      <c r="B21" s="14" t="s">
        <v>34</v>
      </c>
      <c r="C21" s="9">
        <v>1600000000</v>
      </c>
      <c r="D21" s="9"/>
      <c r="E21" s="33">
        <v>50</v>
      </c>
    </row>
    <row r="22" spans="1:5" x14ac:dyDescent="0.25">
      <c r="A22" s="13" t="s">
        <v>17</v>
      </c>
      <c r="B22" s="14" t="s">
        <v>34</v>
      </c>
      <c r="C22" s="9">
        <v>1600007500</v>
      </c>
      <c r="D22" s="9"/>
      <c r="E22" s="33">
        <v>50</v>
      </c>
    </row>
    <row r="23" spans="1:5" x14ac:dyDescent="0.25">
      <c r="A23" s="13" t="s">
        <v>14</v>
      </c>
      <c r="B23" s="14" t="s">
        <v>34</v>
      </c>
      <c r="C23" s="9">
        <v>1600007500</v>
      </c>
      <c r="D23" s="9">
        <v>800</v>
      </c>
      <c r="E23" s="33">
        <v>50</v>
      </c>
    </row>
    <row r="24" spans="1:5" x14ac:dyDescent="0.25">
      <c r="A24" s="13" t="s">
        <v>61</v>
      </c>
      <c r="B24" s="14" t="s">
        <v>60</v>
      </c>
      <c r="C24" s="9"/>
      <c r="D24" s="9"/>
      <c r="E24" s="33">
        <f>E25</f>
        <v>121.5</v>
      </c>
    </row>
    <row r="25" spans="1:5" x14ac:dyDescent="0.25">
      <c r="A25" s="13" t="s">
        <v>62</v>
      </c>
      <c r="B25" s="14" t="s">
        <v>60</v>
      </c>
      <c r="C25" s="9">
        <v>1600009040</v>
      </c>
      <c r="D25" s="9"/>
      <c r="E25" s="33">
        <f>E26+E27</f>
        <v>121.5</v>
      </c>
    </row>
    <row r="26" spans="1:5" ht="30" x14ac:dyDescent="0.25">
      <c r="A26" s="13" t="s">
        <v>13</v>
      </c>
      <c r="B26" s="14" t="s">
        <v>60</v>
      </c>
      <c r="C26" s="9">
        <v>1600009040</v>
      </c>
      <c r="D26" s="9">
        <v>200</v>
      </c>
      <c r="E26" s="33">
        <v>113</v>
      </c>
    </row>
    <row r="27" spans="1:5" x14ac:dyDescent="0.25">
      <c r="A27" s="13" t="s">
        <v>14</v>
      </c>
      <c r="B27" s="14" t="s">
        <v>60</v>
      </c>
      <c r="C27" s="9">
        <v>1600009040</v>
      </c>
      <c r="D27" s="9">
        <v>800</v>
      </c>
      <c r="E27" s="33">
        <v>8.5</v>
      </c>
    </row>
    <row r="28" spans="1:5" ht="18.75" customHeight="1" x14ac:dyDescent="0.25">
      <c r="A28" s="10" t="s">
        <v>18</v>
      </c>
      <c r="B28" s="12" t="s">
        <v>35</v>
      </c>
      <c r="C28" s="11"/>
      <c r="D28" s="11"/>
      <c r="E28" s="32">
        <v>73</v>
      </c>
    </row>
    <row r="29" spans="1:5" x14ac:dyDescent="0.25">
      <c r="A29" s="13" t="s">
        <v>19</v>
      </c>
      <c r="B29" s="14" t="s">
        <v>36</v>
      </c>
      <c r="C29" s="9"/>
      <c r="D29" s="9"/>
      <c r="E29" s="33">
        <v>73</v>
      </c>
    </row>
    <row r="30" spans="1:5" ht="45" x14ac:dyDescent="0.25">
      <c r="A30" s="13" t="s">
        <v>20</v>
      </c>
      <c r="B30" s="14" t="s">
        <v>36</v>
      </c>
      <c r="C30" s="9">
        <v>1600051180</v>
      </c>
      <c r="D30" s="9"/>
      <c r="E30" s="33">
        <v>73</v>
      </c>
    </row>
    <row r="31" spans="1:5" ht="59.25" customHeight="1" x14ac:dyDescent="0.25">
      <c r="A31" s="17" t="s">
        <v>10</v>
      </c>
      <c r="B31" s="14" t="s">
        <v>36</v>
      </c>
      <c r="C31" s="9">
        <v>1600051180</v>
      </c>
      <c r="D31" s="9">
        <v>100</v>
      </c>
      <c r="E31" s="33">
        <v>73</v>
      </c>
    </row>
    <row r="32" spans="1:5" ht="28.5" x14ac:dyDescent="0.25">
      <c r="A32" s="34" t="s">
        <v>51</v>
      </c>
      <c r="B32" s="12" t="s">
        <v>52</v>
      </c>
      <c r="C32" s="35"/>
      <c r="D32" s="35"/>
      <c r="E32" s="32">
        <v>105</v>
      </c>
    </row>
    <row r="33" spans="1:5" x14ac:dyDescent="0.25">
      <c r="A33" s="36" t="s">
        <v>53</v>
      </c>
      <c r="B33" s="14" t="s">
        <v>54</v>
      </c>
      <c r="C33" s="35"/>
      <c r="D33" s="35"/>
      <c r="E33" s="33">
        <v>105</v>
      </c>
    </row>
    <row r="34" spans="1:5" ht="30" x14ac:dyDescent="0.25">
      <c r="A34" s="36" t="s">
        <v>55</v>
      </c>
      <c r="B34" s="14" t="s">
        <v>54</v>
      </c>
      <c r="C34" s="35">
        <v>1600024300</v>
      </c>
      <c r="D34" s="35"/>
      <c r="E34" s="33">
        <v>105</v>
      </c>
    </row>
    <row r="35" spans="1:5" ht="30" x14ac:dyDescent="0.25">
      <c r="A35" s="36" t="s">
        <v>13</v>
      </c>
      <c r="B35" s="14" t="s">
        <v>54</v>
      </c>
      <c r="C35" s="35">
        <v>1600024300</v>
      </c>
      <c r="D35" s="35">
        <v>200</v>
      </c>
      <c r="E35" s="33">
        <v>105</v>
      </c>
    </row>
    <row r="36" spans="1:5" ht="17.25" customHeight="1" x14ac:dyDescent="0.25">
      <c r="A36" s="10" t="s">
        <v>21</v>
      </c>
      <c r="B36" s="12" t="s">
        <v>37</v>
      </c>
      <c r="C36" s="11"/>
      <c r="D36" s="11"/>
      <c r="E36" s="32">
        <f>E37</f>
        <v>319</v>
      </c>
    </row>
    <row r="37" spans="1:5" ht="18.75" customHeight="1" x14ac:dyDescent="0.25">
      <c r="A37" s="13" t="s">
        <v>22</v>
      </c>
      <c r="B37" s="14" t="s">
        <v>38</v>
      </c>
      <c r="C37" s="9"/>
      <c r="D37" s="9"/>
      <c r="E37" s="33">
        <v>319</v>
      </c>
    </row>
    <row r="38" spans="1:5" ht="18" customHeight="1" x14ac:dyDescent="0.25">
      <c r="A38" s="13" t="s">
        <v>23</v>
      </c>
      <c r="B38" s="14" t="s">
        <v>38</v>
      </c>
      <c r="C38" s="9">
        <v>1600003150</v>
      </c>
      <c r="D38" s="9"/>
      <c r="E38" s="33">
        <v>319</v>
      </c>
    </row>
    <row r="39" spans="1:5" ht="30" x14ac:dyDescent="0.25">
      <c r="A39" s="13" t="s">
        <v>13</v>
      </c>
      <c r="B39" s="14" t="s">
        <v>38</v>
      </c>
      <c r="C39" s="9">
        <v>1600003150</v>
      </c>
      <c r="D39" s="9">
        <v>200</v>
      </c>
      <c r="E39" s="33">
        <v>319</v>
      </c>
    </row>
    <row r="40" spans="1:5" ht="18.75" customHeight="1" x14ac:dyDescent="0.25">
      <c r="A40" s="10" t="s">
        <v>24</v>
      </c>
      <c r="B40" s="12" t="s">
        <v>39</v>
      </c>
      <c r="C40" s="11"/>
      <c r="D40" s="11"/>
      <c r="E40" s="32">
        <f>E41+E46</f>
        <v>953</v>
      </c>
    </row>
    <row r="41" spans="1:5" ht="18" customHeight="1" x14ac:dyDescent="0.25">
      <c r="A41" s="13" t="s">
        <v>25</v>
      </c>
      <c r="B41" s="14" t="s">
        <v>40</v>
      </c>
      <c r="C41" s="9"/>
      <c r="D41" s="9"/>
      <c r="E41" s="33">
        <f>E42+E44</f>
        <v>453</v>
      </c>
    </row>
    <row r="42" spans="1:5" ht="30" x14ac:dyDescent="0.25">
      <c r="A42" s="13" t="s">
        <v>26</v>
      </c>
      <c r="B42" s="14" t="s">
        <v>40</v>
      </c>
      <c r="C42" s="9">
        <v>1600006050</v>
      </c>
      <c r="D42" s="9"/>
      <c r="E42" s="33">
        <v>438</v>
      </c>
    </row>
    <row r="43" spans="1:5" ht="30" x14ac:dyDescent="0.25">
      <c r="A43" s="13" t="s">
        <v>13</v>
      </c>
      <c r="B43" s="14" t="s">
        <v>40</v>
      </c>
      <c r="C43" s="9">
        <v>1600006050</v>
      </c>
      <c r="D43" s="9">
        <v>200</v>
      </c>
      <c r="E43" s="33">
        <v>438</v>
      </c>
    </row>
    <row r="44" spans="1:5" x14ac:dyDescent="0.25">
      <c r="A44" s="13" t="s">
        <v>69</v>
      </c>
      <c r="B44" s="14" t="s">
        <v>40</v>
      </c>
      <c r="C44" s="9">
        <v>1600006400</v>
      </c>
      <c r="D44" s="9"/>
      <c r="E44" s="33">
        <v>15</v>
      </c>
    </row>
    <row r="45" spans="1:5" ht="36.75" customHeight="1" x14ac:dyDescent="0.25">
      <c r="A45" s="13" t="s">
        <v>70</v>
      </c>
      <c r="B45" s="14" t="s">
        <v>40</v>
      </c>
      <c r="C45" s="9">
        <v>1600006400</v>
      </c>
      <c r="D45" s="9">
        <v>200</v>
      </c>
      <c r="E45" s="33">
        <v>15</v>
      </c>
    </row>
    <row r="46" spans="1:5" ht="15" customHeight="1" x14ac:dyDescent="0.25">
      <c r="A46" s="39" t="s">
        <v>56</v>
      </c>
      <c r="B46" s="40" t="s">
        <v>57</v>
      </c>
      <c r="C46" s="41"/>
      <c r="D46" s="41"/>
      <c r="E46" s="33">
        <v>500</v>
      </c>
    </row>
    <row r="47" spans="1:5" ht="75" x14ac:dyDescent="0.25">
      <c r="A47" s="39" t="s">
        <v>68</v>
      </c>
      <c r="B47" s="40" t="s">
        <v>57</v>
      </c>
      <c r="C47" s="41">
        <v>1600074040</v>
      </c>
      <c r="D47" s="41"/>
      <c r="E47" s="33">
        <v>500</v>
      </c>
    </row>
    <row r="48" spans="1:5" ht="30" x14ac:dyDescent="0.25">
      <c r="A48" s="39" t="s">
        <v>13</v>
      </c>
      <c r="B48" s="40" t="s">
        <v>57</v>
      </c>
      <c r="C48" s="41">
        <v>1600074040</v>
      </c>
      <c r="D48" s="41">
        <v>200</v>
      </c>
      <c r="E48" s="33">
        <v>500</v>
      </c>
    </row>
    <row r="49" spans="1:3" x14ac:dyDescent="0.25">
      <c r="A49" s="3"/>
    </row>
    <row r="50" spans="1:3" x14ac:dyDescent="0.25">
      <c r="A50" s="5"/>
    </row>
    <row r="51" spans="1:3" x14ac:dyDescent="0.25">
      <c r="A51" s="5" t="s">
        <v>27</v>
      </c>
    </row>
    <row r="52" spans="1:3" x14ac:dyDescent="0.25">
      <c r="A52" s="5" t="s">
        <v>77</v>
      </c>
    </row>
    <row r="53" spans="1:3" x14ac:dyDescent="0.25">
      <c r="A53" s="5" t="s">
        <v>28</v>
      </c>
    </row>
    <row r="54" spans="1:3" x14ac:dyDescent="0.25">
      <c r="A54" s="5" t="s">
        <v>29</v>
      </c>
    </row>
    <row r="55" spans="1:3" ht="18" customHeight="1" x14ac:dyDescent="0.25">
      <c r="A55" s="5" t="s">
        <v>30</v>
      </c>
      <c r="C55" s="30" t="s">
        <v>83</v>
      </c>
    </row>
    <row r="56" spans="1:3" x14ac:dyDescent="0.25">
      <c r="A56" s="5"/>
    </row>
    <row r="57" spans="1:3" x14ac:dyDescent="0.25">
      <c r="A57" s="5"/>
    </row>
    <row r="58" spans="1:3" x14ac:dyDescent="0.25">
      <c r="A58" s="5"/>
    </row>
    <row r="59" spans="1:3" x14ac:dyDescent="0.25">
      <c r="A59" s="5"/>
    </row>
    <row r="60" spans="1:3" x14ac:dyDescent="0.25">
      <c r="A60" s="5"/>
    </row>
    <row r="61" spans="1:3" x14ac:dyDescent="0.25">
      <c r="A61" s="5"/>
    </row>
    <row r="62" spans="1:3" x14ac:dyDescent="0.25">
      <c r="A62" s="5"/>
    </row>
    <row r="63" spans="1:3" x14ac:dyDescent="0.25">
      <c r="A63" s="5"/>
    </row>
    <row r="64" spans="1:3" x14ac:dyDescent="0.25">
      <c r="A64" s="5"/>
    </row>
    <row r="65" spans="1:1" x14ac:dyDescent="0.25">
      <c r="A65" s="5"/>
    </row>
    <row r="66" spans="1:1" x14ac:dyDescent="0.25">
      <c r="A66" s="5"/>
    </row>
  </sheetData>
  <mergeCells count="6">
    <mergeCell ref="B2:E2"/>
    <mergeCell ref="B3:E3"/>
    <mergeCell ref="A7:E7"/>
    <mergeCell ref="A1:A2"/>
    <mergeCell ref="B1:E1"/>
    <mergeCell ref="A5:E5"/>
  </mergeCells>
  <phoneticPr fontId="6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workbookViewId="0">
      <selection activeCell="B3" sqref="B3:F3"/>
    </sheetView>
  </sheetViews>
  <sheetFormatPr defaultRowHeight="15" x14ac:dyDescent="0.25"/>
  <cols>
    <col min="1" max="1" width="50.85546875" customWidth="1"/>
    <col min="2" max="2" width="7.140625" customWidth="1"/>
    <col min="3" max="3" width="11.5703125" customWidth="1"/>
    <col min="4" max="4" width="5.42578125" customWidth="1"/>
    <col min="5" max="5" width="8.7109375" customWidth="1"/>
    <col min="6" max="6" width="9.140625" style="18"/>
  </cols>
  <sheetData>
    <row r="1" spans="1:6" x14ac:dyDescent="0.25">
      <c r="A1" s="46"/>
      <c r="B1" s="44" t="s">
        <v>41</v>
      </c>
      <c r="C1" s="44"/>
      <c r="D1" s="44"/>
      <c r="E1" s="44"/>
      <c r="F1" s="44"/>
    </row>
    <row r="2" spans="1:6" ht="36" customHeight="1" x14ac:dyDescent="0.25">
      <c r="A2" s="46"/>
      <c r="B2" s="44" t="s">
        <v>73</v>
      </c>
      <c r="C2" s="44"/>
      <c r="D2" s="44"/>
      <c r="E2" s="44"/>
      <c r="F2" s="44"/>
    </row>
    <row r="3" spans="1:6" x14ac:dyDescent="0.25">
      <c r="A3" s="1"/>
      <c r="B3" s="44" t="s">
        <v>84</v>
      </c>
      <c r="C3" s="44"/>
      <c r="D3" s="44"/>
      <c r="E3" s="44"/>
      <c r="F3" s="44"/>
    </row>
    <row r="4" spans="1:6" x14ac:dyDescent="0.25">
      <c r="A4" s="3"/>
    </row>
    <row r="5" spans="1:6" ht="74.25" customHeight="1" x14ac:dyDescent="0.25">
      <c r="A5" s="48" t="s">
        <v>81</v>
      </c>
      <c r="B5" s="48"/>
      <c r="C5" s="48"/>
      <c r="D5" s="48"/>
      <c r="E5" s="48"/>
      <c r="F5" s="48"/>
    </row>
    <row r="6" spans="1:6" x14ac:dyDescent="0.25">
      <c r="A6" s="3"/>
    </row>
    <row r="7" spans="1:6" x14ac:dyDescent="0.25">
      <c r="A7" s="45" t="s">
        <v>1</v>
      </c>
      <c r="B7" s="45"/>
      <c r="C7" s="45"/>
      <c r="D7" s="45"/>
      <c r="E7" s="45"/>
      <c r="F7" s="45"/>
    </row>
    <row r="8" spans="1:6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59</v>
      </c>
      <c r="F8" s="19" t="s">
        <v>71</v>
      </c>
    </row>
    <row r="9" spans="1:6" ht="18" customHeight="1" x14ac:dyDescent="0.25">
      <c r="A9" s="10" t="s">
        <v>6</v>
      </c>
      <c r="B9" s="11"/>
      <c r="C9" s="11"/>
      <c r="D9" s="11"/>
      <c r="E9" s="32">
        <f>E10+E36+E40+E46+E28+E32</f>
        <v>2560.6999999999998</v>
      </c>
      <c r="F9" s="32">
        <f>F10+F36+F40+F46+F28+F32</f>
        <v>2517.4999999999995</v>
      </c>
    </row>
    <row r="10" spans="1:6" ht="18" customHeight="1" x14ac:dyDescent="0.25">
      <c r="A10" s="10" t="s">
        <v>7</v>
      </c>
      <c r="B10" s="12" t="s">
        <v>31</v>
      </c>
      <c r="C10" s="11"/>
      <c r="D10" s="11"/>
      <c r="E10" s="32">
        <f>E11+E15+E20+E24</f>
        <v>1855.5</v>
      </c>
      <c r="F10" s="32">
        <f>F11+F15+F20+F24</f>
        <v>1855.6999999999998</v>
      </c>
    </row>
    <row r="11" spans="1:6" ht="46.5" customHeight="1" x14ac:dyDescent="0.25">
      <c r="A11" s="13" t="s">
        <v>8</v>
      </c>
      <c r="B11" s="14" t="s">
        <v>32</v>
      </c>
      <c r="C11" s="9"/>
      <c r="D11" s="9"/>
      <c r="E11" s="33">
        <v>663.5</v>
      </c>
      <c r="F11" s="33">
        <v>663.5</v>
      </c>
    </row>
    <row r="12" spans="1:6" ht="45" x14ac:dyDescent="0.25">
      <c r="A12" s="13" t="s">
        <v>76</v>
      </c>
      <c r="B12" s="14" t="s">
        <v>32</v>
      </c>
      <c r="C12" s="9">
        <v>1600000000</v>
      </c>
      <c r="D12" s="9"/>
      <c r="E12" s="33">
        <v>663.5</v>
      </c>
      <c r="F12" s="33">
        <v>663.5</v>
      </c>
    </row>
    <row r="13" spans="1:6" x14ac:dyDescent="0.25">
      <c r="A13" s="13" t="s">
        <v>9</v>
      </c>
      <c r="B13" s="14" t="s">
        <v>32</v>
      </c>
      <c r="C13" s="9">
        <v>1600002030</v>
      </c>
      <c r="D13" s="9"/>
      <c r="E13" s="33">
        <v>663.5</v>
      </c>
      <c r="F13" s="33">
        <v>663.5</v>
      </c>
    </row>
    <row r="14" spans="1:6" ht="75" x14ac:dyDescent="0.25">
      <c r="A14" s="13" t="s">
        <v>10</v>
      </c>
      <c r="B14" s="14" t="s">
        <v>32</v>
      </c>
      <c r="C14" s="9">
        <v>1600002030</v>
      </c>
      <c r="D14" s="9">
        <v>100</v>
      </c>
      <c r="E14" s="33">
        <v>663.5</v>
      </c>
      <c r="F14" s="33">
        <v>663.5</v>
      </c>
    </row>
    <row r="15" spans="1:6" ht="61.5" customHeight="1" x14ac:dyDescent="0.25">
      <c r="A15" s="13" t="s">
        <v>11</v>
      </c>
      <c r="B15" s="14" t="s">
        <v>33</v>
      </c>
      <c r="C15" s="9"/>
      <c r="D15" s="9"/>
      <c r="E15" s="33">
        <f>E16</f>
        <v>1020.5</v>
      </c>
      <c r="F15" s="33">
        <f>F16</f>
        <v>1020.6999999999999</v>
      </c>
    </row>
    <row r="16" spans="1:6" ht="30" x14ac:dyDescent="0.25">
      <c r="A16" s="13" t="s">
        <v>12</v>
      </c>
      <c r="B16" s="14" t="s">
        <v>33</v>
      </c>
      <c r="C16" s="9">
        <v>1600002040</v>
      </c>
      <c r="D16" s="9"/>
      <c r="E16" s="33">
        <f>E17+E18+E19</f>
        <v>1020.5</v>
      </c>
      <c r="F16" s="33">
        <f>F17+F18+F19</f>
        <v>1020.6999999999999</v>
      </c>
    </row>
    <row r="17" spans="1:6" ht="75" x14ac:dyDescent="0.25">
      <c r="A17" s="13" t="s">
        <v>10</v>
      </c>
      <c r="B17" s="14" t="s">
        <v>33</v>
      </c>
      <c r="C17" s="9">
        <v>1600002040</v>
      </c>
      <c r="D17" s="9">
        <v>100</v>
      </c>
      <c r="E17" s="33">
        <v>727.3</v>
      </c>
      <c r="F17" s="33">
        <v>727.3</v>
      </c>
    </row>
    <row r="18" spans="1:6" ht="30" x14ac:dyDescent="0.25">
      <c r="A18" s="13" t="s">
        <v>13</v>
      </c>
      <c r="B18" s="14" t="s">
        <v>33</v>
      </c>
      <c r="C18" s="9">
        <v>1600002040</v>
      </c>
      <c r="D18" s="9">
        <v>200</v>
      </c>
      <c r="E18" s="33">
        <v>289.2</v>
      </c>
      <c r="F18" s="33">
        <v>289.39999999999998</v>
      </c>
    </row>
    <row r="19" spans="1:6" x14ac:dyDescent="0.25">
      <c r="A19" s="13" t="s">
        <v>14</v>
      </c>
      <c r="B19" s="14" t="s">
        <v>33</v>
      </c>
      <c r="C19" s="9">
        <v>1600002040</v>
      </c>
      <c r="D19" s="9">
        <v>800</v>
      </c>
      <c r="E19" s="33">
        <v>4</v>
      </c>
      <c r="F19" s="33">
        <v>4</v>
      </c>
    </row>
    <row r="20" spans="1:6" x14ac:dyDescent="0.25">
      <c r="A20" s="13" t="s">
        <v>15</v>
      </c>
      <c r="B20" s="14" t="s">
        <v>34</v>
      </c>
      <c r="C20" s="9"/>
      <c r="D20" s="9"/>
      <c r="E20" s="33">
        <v>50</v>
      </c>
      <c r="F20" s="33">
        <v>50</v>
      </c>
    </row>
    <row r="21" spans="1:6" x14ac:dyDescent="0.25">
      <c r="A21" s="13" t="s">
        <v>16</v>
      </c>
      <c r="B21" s="14" t="s">
        <v>34</v>
      </c>
      <c r="C21" s="9">
        <v>1600000000</v>
      </c>
      <c r="D21" s="9"/>
      <c r="E21" s="33">
        <v>50</v>
      </c>
      <c r="F21" s="33">
        <v>50</v>
      </c>
    </row>
    <row r="22" spans="1:6" x14ac:dyDescent="0.25">
      <c r="A22" s="13" t="s">
        <v>17</v>
      </c>
      <c r="B22" s="14" t="s">
        <v>34</v>
      </c>
      <c r="C22" s="9">
        <v>1600007500</v>
      </c>
      <c r="D22" s="9"/>
      <c r="E22" s="33">
        <v>50</v>
      </c>
      <c r="F22" s="33">
        <v>50</v>
      </c>
    </row>
    <row r="23" spans="1:6" x14ac:dyDescent="0.25">
      <c r="A23" s="13" t="s">
        <v>14</v>
      </c>
      <c r="B23" s="14" t="s">
        <v>34</v>
      </c>
      <c r="C23" s="9">
        <v>1600007500</v>
      </c>
      <c r="D23" s="9">
        <v>800</v>
      </c>
      <c r="E23" s="33">
        <v>50</v>
      </c>
      <c r="F23" s="33">
        <v>50</v>
      </c>
    </row>
    <row r="24" spans="1:6" x14ac:dyDescent="0.25">
      <c r="A24" s="13" t="s">
        <v>61</v>
      </c>
      <c r="B24" s="14" t="s">
        <v>60</v>
      </c>
      <c r="C24" s="9"/>
      <c r="D24" s="9"/>
      <c r="E24" s="33">
        <f>E25</f>
        <v>121.5</v>
      </c>
      <c r="F24" s="33">
        <f>F25</f>
        <v>121.5</v>
      </c>
    </row>
    <row r="25" spans="1:6" x14ac:dyDescent="0.25">
      <c r="A25" s="13" t="s">
        <v>62</v>
      </c>
      <c r="B25" s="14" t="s">
        <v>60</v>
      </c>
      <c r="C25" s="9">
        <v>1600009040</v>
      </c>
      <c r="D25" s="9"/>
      <c r="E25" s="33">
        <f>E26+E27</f>
        <v>121.5</v>
      </c>
      <c r="F25" s="33">
        <f>F26+F27</f>
        <v>121.5</v>
      </c>
    </row>
    <row r="26" spans="1:6" ht="30" x14ac:dyDescent="0.25">
      <c r="A26" s="13" t="s">
        <v>13</v>
      </c>
      <c r="B26" s="14" t="s">
        <v>60</v>
      </c>
      <c r="C26" s="9">
        <v>1600009040</v>
      </c>
      <c r="D26" s="9">
        <v>200</v>
      </c>
      <c r="E26" s="33">
        <v>113</v>
      </c>
      <c r="F26" s="33">
        <v>113</v>
      </c>
    </row>
    <row r="27" spans="1:6" x14ac:dyDescent="0.25">
      <c r="A27" s="13" t="s">
        <v>14</v>
      </c>
      <c r="B27" s="14" t="s">
        <v>60</v>
      </c>
      <c r="C27" s="9">
        <v>1600009040</v>
      </c>
      <c r="D27" s="9">
        <v>800</v>
      </c>
      <c r="E27" s="33">
        <v>8.5</v>
      </c>
      <c r="F27" s="33">
        <v>8.5</v>
      </c>
    </row>
    <row r="28" spans="1:6" x14ac:dyDescent="0.25">
      <c r="A28" s="10" t="s">
        <v>18</v>
      </c>
      <c r="B28" s="12" t="s">
        <v>35</v>
      </c>
      <c r="C28" s="11"/>
      <c r="D28" s="11"/>
      <c r="E28" s="32">
        <v>73</v>
      </c>
      <c r="F28" s="32">
        <v>75</v>
      </c>
    </row>
    <row r="29" spans="1:6" x14ac:dyDescent="0.25">
      <c r="A29" s="13" t="s">
        <v>19</v>
      </c>
      <c r="B29" s="14" t="s">
        <v>36</v>
      </c>
      <c r="C29" s="9"/>
      <c r="D29" s="9"/>
      <c r="E29" s="33">
        <v>73</v>
      </c>
      <c r="F29" s="33">
        <v>75</v>
      </c>
    </row>
    <row r="30" spans="1:6" ht="43.5" customHeight="1" x14ac:dyDescent="0.25">
      <c r="A30" s="13" t="s">
        <v>20</v>
      </c>
      <c r="B30" s="14" t="s">
        <v>36</v>
      </c>
      <c r="C30" s="9">
        <v>1600051180</v>
      </c>
      <c r="D30" s="9"/>
      <c r="E30" s="33">
        <v>73</v>
      </c>
      <c r="F30" s="33">
        <v>75</v>
      </c>
    </row>
    <row r="31" spans="1:6" ht="75" x14ac:dyDescent="0.25">
      <c r="A31" s="17" t="s">
        <v>10</v>
      </c>
      <c r="B31" s="14" t="s">
        <v>36</v>
      </c>
      <c r="C31" s="9">
        <v>1600051180</v>
      </c>
      <c r="D31" s="9">
        <v>100</v>
      </c>
      <c r="E31" s="33">
        <v>73</v>
      </c>
      <c r="F31" s="33">
        <v>75</v>
      </c>
    </row>
    <row r="32" spans="1:6" ht="28.5" x14ac:dyDescent="0.25">
      <c r="A32" s="34" t="s">
        <v>51</v>
      </c>
      <c r="B32" s="12" t="s">
        <v>52</v>
      </c>
      <c r="C32" s="35"/>
      <c r="D32" s="35"/>
      <c r="E32" s="32">
        <v>105</v>
      </c>
      <c r="F32" s="32">
        <v>105</v>
      </c>
    </row>
    <row r="33" spans="1:6" x14ac:dyDescent="0.25">
      <c r="A33" s="36" t="s">
        <v>53</v>
      </c>
      <c r="B33" s="14" t="s">
        <v>54</v>
      </c>
      <c r="C33" s="35"/>
      <c r="D33" s="35"/>
      <c r="E33" s="33">
        <v>105</v>
      </c>
      <c r="F33" s="33">
        <v>105</v>
      </c>
    </row>
    <row r="34" spans="1:6" ht="30" x14ac:dyDescent="0.25">
      <c r="A34" s="36" t="s">
        <v>55</v>
      </c>
      <c r="B34" s="14" t="s">
        <v>54</v>
      </c>
      <c r="C34" s="35">
        <v>1600024300</v>
      </c>
      <c r="D34" s="35"/>
      <c r="E34" s="33">
        <v>105</v>
      </c>
      <c r="F34" s="33">
        <v>105</v>
      </c>
    </row>
    <row r="35" spans="1:6" ht="30" x14ac:dyDescent="0.25">
      <c r="A35" s="36" t="s">
        <v>13</v>
      </c>
      <c r="B35" s="14" t="s">
        <v>54</v>
      </c>
      <c r="C35" s="35">
        <v>1600024300</v>
      </c>
      <c r="D35" s="35">
        <v>200</v>
      </c>
      <c r="E35" s="33">
        <v>105</v>
      </c>
      <c r="F35" s="33">
        <v>105</v>
      </c>
    </row>
    <row r="36" spans="1:6" ht="18" customHeight="1" x14ac:dyDescent="0.25">
      <c r="A36" s="10" t="s">
        <v>21</v>
      </c>
      <c r="B36" s="12" t="s">
        <v>37</v>
      </c>
      <c r="C36" s="11"/>
      <c r="D36" s="11"/>
      <c r="E36" s="32">
        <v>119</v>
      </c>
      <c r="F36" s="32">
        <v>119</v>
      </c>
    </row>
    <row r="37" spans="1:6" ht="18" customHeight="1" x14ac:dyDescent="0.25">
      <c r="A37" s="13" t="s">
        <v>22</v>
      </c>
      <c r="B37" s="14" t="s">
        <v>38</v>
      </c>
      <c r="C37" s="9"/>
      <c r="D37" s="9"/>
      <c r="E37" s="33">
        <v>119</v>
      </c>
      <c r="F37" s="33">
        <v>119</v>
      </c>
    </row>
    <row r="38" spans="1:6" x14ac:dyDescent="0.25">
      <c r="A38" s="13" t="s">
        <v>23</v>
      </c>
      <c r="B38" s="14" t="s">
        <v>38</v>
      </c>
      <c r="C38" s="9">
        <v>1600003150</v>
      </c>
      <c r="D38" s="9"/>
      <c r="E38" s="33">
        <v>119</v>
      </c>
      <c r="F38" s="33">
        <v>119</v>
      </c>
    </row>
    <row r="39" spans="1:6" ht="30" x14ac:dyDescent="0.25">
      <c r="A39" s="13" t="s">
        <v>13</v>
      </c>
      <c r="B39" s="14" t="s">
        <v>38</v>
      </c>
      <c r="C39" s="9">
        <v>1600003150</v>
      </c>
      <c r="D39" s="9">
        <v>200</v>
      </c>
      <c r="E39" s="33">
        <v>119</v>
      </c>
      <c r="F39" s="33">
        <v>119</v>
      </c>
    </row>
    <row r="40" spans="1:6" x14ac:dyDescent="0.25">
      <c r="A40" s="10" t="s">
        <v>24</v>
      </c>
      <c r="B40" s="12" t="s">
        <v>39</v>
      </c>
      <c r="C40" s="11"/>
      <c r="D40" s="11"/>
      <c r="E40" s="32">
        <f>E41</f>
        <v>349</v>
      </c>
      <c r="F40" s="32">
        <f>F41</f>
        <v>246.6</v>
      </c>
    </row>
    <row r="41" spans="1:6" x14ac:dyDescent="0.25">
      <c r="A41" s="13" t="s">
        <v>25</v>
      </c>
      <c r="B41" s="14" t="s">
        <v>40</v>
      </c>
      <c r="C41" s="9"/>
      <c r="D41" s="9"/>
      <c r="E41" s="33">
        <f>E42+E44</f>
        <v>349</v>
      </c>
      <c r="F41" s="33">
        <f>F42+F44</f>
        <v>246.6</v>
      </c>
    </row>
    <row r="42" spans="1:6" ht="30" x14ac:dyDescent="0.25">
      <c r="A42" s="13" t="s">
        <v>26</v>
      </c>
      <c r="B42" s="14" t="s">
        <v>40</v>
      </c>
      <c r="C42" s="9">
        <v>1600006050</v>
      </c>
      <c r="D42" s="9"/>
      <c r="E42" s="33">
        <v>334</v>
      </c>
      <c r="F42" s="33">
        <v>231.6</v>
      </c>
    </row>
    <row r="43" spans="1:6" ht="30" x14ac:dyDescent="0.25">
      <c r="A43" s="13" t="s">
        <v>13</v>
      </c>
      <c r="B43" s="14" t="s">
        <v>40</v>
      </c>
      <c r="C43" s="9">
        <v>1600006050</v>
      </c>
      <c r="D43" s="9">
        <v>200</v>
      </c>
      <c r="E43" s="33">
        <v>334</v>
      </c>
      <c r="F43" s="33">
        <v>231.6</v>
      </c>
    </row>
    <row r="44" spans="1:6" x14ac:dyDescent="0.25">
      <c r="A44" s="13" t="s">
        <v>69</v>
      </c>
      <c r="B44" s="14" t="s">
        <v>40</v>
      </c>
      <c r="C44" s="9">
        <v>1600006400</v>
      </c>
      <c r="D44" s="9"/>
      <c r="E44" s="33">
        <v>15</v>
      </c>
      <c r="F44" s="33">
        <v>15</v>
      </c>
    </row>
    <row r="45" spans="1:6" ht="30" x14ac:dyDescent="0.25">
      <c r="A45" s="13" t="s">
        <v>70</v>
      </c>
      <c r="B45" s="14" t="s">
        <v>40</v>
      </c>
      <c r="C45" s="9">
        <v>1600006400</v>
      </c>
      <c r="D45" s="9">
        <v>200</v>
      </c>
      <c r="E45" s="33">
        <v>15</v>
      </c>
      <c r="F45" s="33">
        <v>15</v>
      </c>
    </row>
    <row r="46" spans="1:6" x14ac:dyDescent="0.25">
      <c r="A46" s="23" t="s">
        <v>49</v>
      </c>
      <c r="B46" s="24">
        <v>9900</v>
      </c>
      <c r="C46" s="24"/>
      <c r="D46" s="24"/>
      <c r="E46" s="37">
        <v>59.2</v>
      </c>
      <c r="F46" s="37">
        <v>116.2</v>
      </c>
    </row>
    <row r="47" spans="1:6" x14ac:dyDescent="0.25">
      <c r="A47" s="25" t="s">
        <v>47</v>
      </c>
      <c r="B47" s="26">
        <v>9999</v>
      </c>
      <c r="C47" s="24"/>
      <c r="D47" s="24"/>
      <c r="E47" s="38">
        <v>59.2</v>
      </c>
      <c r="F47" s="38">
        <v>116.2</v>
      </c>
    </row>
    <row r="48" spans="1:6" x14ac:dyDescent="0.25">
      <c r="A48" s="25" t="s">
        <v>16</v>
      </c>
      <c r="B48" s="26">
        <v>9999</v>
      </c>
      <c r="C48" s="26">
        <v>1600000000</v>
      </c>
      <c r="D48" s="26"/>
      <c r="E48" s="38">
        <v>59.2</v>
      </c>
      <c r="F48" s="38">
        <v>116.2</v>
      </c>
    </row>
    <row r="49" spans="1:6" x14ac:dyDescent="0.25">
      <c r="A49" s="25" t="s">
        <v>47</v>
      </c>
      <c r="B49" s="26">
        <v>9999</v>
      </c>
      <c r="C49" s="26">
        <v>1600099990</v>
      </c>
      <c r="D49" s="26"/>
      <c r="E49" s="38">
        <v>59.2</v>
      </c>
      <c r="F49" s="38">
        <v>116.2</v>
      </c>
    </row>
    <row r="50" spans="1:6" x14ac:dyDescent="0.25">
      <c r="A50" s="25" t="s">
        <v>48</v>
      </c>
      <c r="B50" s="26">
        <v>9999</v>
      </c>
      <c r="C50" s="26">
        <v>1600099990</v>
      </c>
      <c r="D50" s="26">
        <v>900</v>
      </c>
      <c r="E50" s="38">
        <v>59.2</v>
      </c>
      <c r="F50" s="38">
        <v>116.2</v>
      </c>
    </row>
    <row r="51" spans="1:6" x14ac:dyDescent="0.25">
      <c r="A51" s="7"/>
      <c r="B51" s="8"/>
      <c r="C51" s="6"/>
      <c r="D51" s="6"/>
      <c r="E51" s="21"/>
      <c r="F51" s="21"/>
    </row>
    <row r="52" spans="1:6" x14ac:dyDescent="0.25">
      <c r="A52" s="3"/>
    </row>
    <row r="53" spans="1:6" x14ac:dyDescent="0.25">
      <c r="A53" s="5"/>
    </row>
    <row r="54" spans="1:6" x14ac:dyDescent="0.25">
      <c r="A54" s="5" t="s">
        <v>27</v>
      </c>
    </row>
    <row r="55" spans="1:6" x14ac:dyDescent="0.25">
      <c r="A55" s="5" t="s">
        <v>77</v>
      </c>
    </row>
    <row r="56" spans="1:6" x14ac:dyDescent="0.25">
      <c r="A56" s="5" t="s">
        <v>28</v>
      </c>
    </row>
    <row r="57" spans="1:6" x14ac:dyDescent="0.25">
      <c r="A57" s="5" t="s">
        <v>29</v>
      </c>
    </row>
    <row r="58" spans="1:6" ht="18" customHeight="1" x14ac:dyDescent="0.25">
      <c r="A58" s="5" t="s">
        <v>30</v>
      </c>
      <c r="C58" s="30" t="s">
        <v>83</v>
      </c>
    </row>
    <row r="59" spans="1:6" x14ac:dyDescent="0.25">
      <c r="A59" s="5"/>
    </row>
    <row r="60" spans="1:6" x14ac:dyDescent="0.25">
      <c r="A60" s="5"/>
    </row>
    <row r="61" spans="1:6" x14ac:dyDescent="0.25">
      <c r="A61" s="5"/>
    </row>
    <row r="62" spans="1:6" x14ac:dyDescent="0.25">
      <c r="A62" s="5"/>
    </row>
    <row r="63" spans="1:6" x14ac:dyDescent="0.25">
      <c r="A63" s="5"/>
    </row>
    <row r="64" spans="1:6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</sheetData>
  <mergeCells count="6">
    <mergeCell ref="A7:F7"/>
    <mergeCell ref="A1:A2"/>
    <mergeCell ref="B1:F1"/>
    <mergeCell ref="B2:F2"/>
    <mergeCell ref="B3:F3"/>
    <mergeCell ref="A5:F5"/>
  </mergeCells>
  <phoneticPr fontId="6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workbookViewId="0">
      <selection activeCell="B3" sqref="B3:D3"/>
    </sheetView>
  </sheetViews>
  <sheetFormatPr defaultRowHeight="15" x14ac:dyDescent="0.25"/>
  <cols>
    <col min="1" max="1" width="62.140625" customWidth="1"/>
    <col min="2" max="2" width="12.140625" customWidth="1"/>
    <col min="3" max="3" width="6.28515625" customWidth="1"/>
    <col min="4" max="4" width="9.140625" style="18"/>
  </cols>
  <sheetData>
    <row r="1" spans="1:6" ht="15" customHeight="1" x14ac:dyDescent="0.25">
      <c r="A1" s="46"/>
      <c r="B1" s="44" t="s">
        <v>42</v>
      </c>
      <c r="C1" s="44"/>
      <c r="D1" s="44"/>
      <c r="E1" s="2"/>
      <c r="F1" s="2"/>
    </row>
    <row r="2" spans="1:6" ht="49.5" customHeight="1" x14ac:dyDescent="0.25">
      <c r="A2" s="46"/>
      <c r="B2" s="44" t="s">
        <v>73</v>
      </c>
      <c r="C2" s="44"/>
      <c r="D2" s="44"/>
      <c r="E2" s="2"/>
      <c r="F2" s="2"/>
    </row>
    <row r="3" spans="1:6" ht="15" customHeight="1" x14ac:dyDescent="0.25">
      <c r="A3" s="1"/>
      <c r="B3" s="44" t="s">
        <v>84</v>
      </c>
      <c r="C3" s="44"/>
      <c r="D3" s="44"/>
      <c r="E3" s="2"/>
      <c r="F3" s="2"/>
    </row>
    <row r="4" spans="1:6" ht="9" customHeight="1" x14ac:dyDescent="0.25">
      <c r="A4" s="3"/>
    </row>
    <row r="5" spans="1:6" ht="60" customHeight="1" x14ac:dyDescent="0.25">
      <c r="A5" s="48" t="s">
        <v>80</v>
      </c>
      <c r="B5" s="48"/>
      <c r="C5" s="48"/>
      <c r="D5" s="48"/>
    </row>
    <row r="6" spans="1:6" ht="9.75" customHeight="1" x14ac:dyDescent="0.25">
      <c r="A6" s="3"/>
    </row>
    <row r="7" spans="1:6" x14ac:dyDescent="0.25">
      <c r="A7" s="45" t="s">
        <v>1</v>
      </c>
      <c r="B7" s="45"/>
      <c r="C7" s="45"/>
      <c r="D7" s="45"/>
    </row>
    <row r="8" spans="1:6" x14ac:dyDescent="0.25">
      <c r="A8" s="9" t="s">
        <v>2</v>
      </c>
      <c r="B8" s="9" t="s">
        <v>4</v>
      </c>
      <c r="C8" s="9" t="s">
        <v>5</v>
      </c>
      <c r="D8" s="19" t="s">
        <v>58</v>
      </c>
    </row>
    <row r="9" spans="1:6" ht="18" customHeight="1" x14ac:dyDescent="0.25">
      <c r="A9" s="10" t="s">
        <v>6</v>
      </c>
      <c r="B9" s="11"/>
      <c r="C9" s="11"/>
      <c r="D9" s="20">
        <f>D10</f>
        <v>3305.3</v>
      </c>
    </row>
    <row r="10" spans="1:6" ht="33.75" customHeight="1" x14ac:dyDescent="0.25">
      <c r="A10" s="13" t="s">
        <v>76</v>
      </c>
      <c r="B10" s="9">
        <v>1600000000</v>
      </c>
      <c r="C10" s="9"/>
      <c r="D10" s="19">
        <f>D11+D13+D17+D19+D28+D30+D26+D23+D21+D32</f>
        <v>3305.3</v>
      </c>
    </row>
    <row r="11" spans="1:6" ht="19.5" customHeight="1" x14ac:dyDescent="0.25">
      <c r="A11" s="13" t="s">
        <v>9</v>
      </c>
      <c r="B11" s="9">
        <v>1600002030</v>
      </c>
      <c r="C11" s="9"/>
      <c r="D11" s="33">
        <v>663.5</v>
      </c>
    </row>
    <row r="12" spans="1:6" ht="60" x14ac:dyDescent="0.25">
      <c r="A12" s="13" t="s">
        <v>10</v>
      </c>
      <c r="B12" s="9">
        <v>1600002030</v>
      </c>
      <c r="C12" s="9">
        <v>100</v>
      </c>
      <c r="D12" s="33">
        <v>663.5</v>
      </c>
    </row>
    <row r="13" spans="1:6" ht="22.15" customHeight="1" x14ac:dyDescent="0.25">
      <c r="A13" s="13" t="s">
        <v>12</v>
      </c>
      <c r="B13" s="9">
        <v>1600002040</v>
      </c>
      <c r="C13" s="9"/>
      <c r="D13" s="33">
        <f>D14+D15+D16</f>
        <v>1020.3</v>
      </c>
    </row>
    <row r="14" spans="1:6" ht="60" x14ac:dyDescent="0.25">
      <c r="A14" s="13" t="s">
        <v>10</v>
      </c>
      <c r="B14" s="9">
        <v>1600002040</v>
      </c>
      <c r="C14" s="9">
        <v>100</v>
      </c>
      <c r="D14" s="33">
        <v>727.3</v>
      </c>
    </row>
    <row r="15" spans="1:6" ht="30" x14ac:dyDescent="0.25">
      <c r="A15" s="13" t="s">
        <v>13</v>
      </c>
      <c r="B15" s="9">
        <v>1600002040</v>
      </c>
      <c r="C15" s="9">
        <v>200</v>
      </c>
      <c r="D15" s="33">
        <v>289</v>
      </c>
    </row>
    <row r="16" spans="1:6" ht="17.25" customHeight="1" x14ac:dyDescent="0.25">
      <c r="A16" s="13" t="s">
        <v>14</v>
      </c>
      <c r="B16" s="9">
        <v>1600002040</v>
      </c>
      <c r="C16" s="9">
        <v>800</v>
      </c>
      <c r="D16" s="33">
        <v>4</v>
      </c>
    </row>
    <row r="17" spans="1:4" ht="17.25" customHeight="1" x14ac:dyDescent="0.25">
      <c r="A17" s="13" t="s">
        <v>23</v>
      </c>
      <c r="B17" s="9">
        <v>1600003150</v>
      </c>
      <c r="C17" s="9"/>
      <c r="D17" s="33">
        <v>319</v>
      </c>
    </row>
    <row r="18" spans="1:4" ht="31.9" customHeight="1" x14ac:dyDescent="0.25">
      <c r="A18" s="13" t="s">
        <v>13</v>
      </c>
      <c r="B18" s="9">
        <v>1600003150</v>
      </c>
      <c r="C18" s="9">
        <v>200</v>
      </c>
      <c r="D18" s="33">
        <v>319</v>
      </c>
    </row>
    <row r="19" spans="1:4" ht="20.45" customHeight="1" x14ac:dyDescent="0.25">
      <c r="A19" s="13" t="s">
        <v>26</v>
      </c>
      <c r="B19" s="9">
        <v>1600006050</v>
      </c>
      <c r="C19" s="9"/>
      <c r="D19" s="33">
        <v>438</v>
      </c>
    </row>
    <row r="20" spans="1:4" ht="33.75" customHeight="1" x14ac:dyDescent="0.25">
      <c r="A20" s="13" t="s">
        <v>13</v>
      </c>
      <c r="B20" s="9">
        <v>1600006050</v>
      </c>
      <c r="C20" s="9">
        <v>200</v>
      </c>
      <c r="D20" s="33">
        <v>438</v>
      </c>
    </row>
    <row r="21" spans="1:4" ht="20.25" customHeight="1" x14ac:dyDescent="0.25">
      <c r="A21" s="13" t="s">
        <v>69</v>
      </c>
      <c r="B21" s="9">
        <v>1600006400</v>
      </c>
      <c r="C21" s="9"/>
      <c r="D21" s="33">
        <v>15</v>
      </c>
    </row>
    <row r="22" spans="1:4" ht="33.75" customHeight="1" x14ac:dyDescent="0.25">
      <c r="A22" s="13" t="s">
        <v>70</v>
      </c>
      <c r="B22" s="9">
        <v>1600006400</v>
      </c>
      <c r="C22" s="9">
        <v>200</v>
      </c>
      <c r="D22" s="33">
        <v>15</v>
      </c>
    </row>
    <row r="23" spans="1:4" ht="18" customHeight="1" x14ac:dyDescent="0.25">
      <c r="A23" s="13" t="s">
        <v>62</v>
      </c>
      <c r="B23" s="9">
        <v>1600009040</v>
      </c>
      <c r="C23" s="9"/>
      <c r="D23" s="33">
        <f>D24+D25</f>
        <v>121.5</v>
      </c>
    </row>
    <row r="24" spans="1:4" ht="30.75" customHeight="1" x14ac:dyDescent="0.25">
      <c r="A24" s="13" t="s">
        <v>13</v>
      </c>
      <c r="B24" s="9">
        <v>1600009040</v>
      </c>
      <c r="C24" s="9">
        <v>200</v>
      </c>
      <c r="D24" s="33">
        <v>113</v>
      </c>
    </row>
    <row r="25" spans="1:4" ht="17.45" customHeight="1" x14ac:dyDescent="0.25">
      <c r="A25" s="13" t="s">
        <v>14</v>
      </c>
      <c r="B25" s="9">
        <v>1600009040</v>
      </c>
      <c r="C25" s="9">
        <v>800</v>
      </c>
      <c r="D25" s="33">
        <v>8.5</v>
      </c>
    </row>
    <row r="26" spans="1:4" ht="17.25" customHeight="1" x14ac:dyDescent="0.25">
      <c r="A26" s="36" t="s">
        <v>55</v>
      </c>
      <c r="B26" s="35">
        <v>1600024300</v>
      </c>
      <c r="C26" s="35"/>
      <c r="D26" s="33">
        <v>105</v>
      </c>
    </row>
    <row r="27" spans="1:4" ht="30" x14ac:dyDescent="0.25">
      <c r="A27" s="36" t="s">
        <v>13</v>
      </c>
      <c r="B27" s="35">
        <v>1600024300</v>
      </c>
      <c r="C27" s="35">
        <v>200</v>
      </c>
      <c r="D27" s="33">
        <v>105</v>
      </c>
    </row>
    <row r="28" spans="1:4" ht="45" x14ac:dyDescent="0.25">
      <c r="A28" s="13" t="s">
        <v>20</v>
      </c>
      <c r="B28" s="9">
        <v>1600051180</v>
      </c>
      <c r="C28" s="9"/>
      <c r="D28" s="33">
        <v>73</v>
      </c>
    </row>
    <row r="29" spans="1:4" ht="60" x14ac:dyDescent="0.25">
      <c r="A29" s="17" t="s">
        <v>10</v>
      </c>
      <c r="B29" s="9">
        <v>1600051180</v>
      </c>
      <c r="C29" s="9">
        <v>100</v>
      </c>
      <c r="D29" s="33">
        <v>73</v>
      </c>
    </row>
    <row r="30" spans="1:4" ht="73.5" customHeight="1" x14ac:dyDescent="0.25">
      <c r="A30" s="13" t="s">
        <v>68</v>
      </c>
      <c r="B30" s="9">
        <v>1600074040</v>
      </c>
      <c r="C30" s="9"/>
      <c r="D30" s="33">
        <v>500</v>
      </c>
    </row>
    <row r="31" spans="1:4" ht="30" x14ac:dyDescent="0.25">
      <c r="A31" s="13" t="s">
        <v>13</v>
      </c>
      <c r="B31" s="9">
        <v>1600074040</v>
      </c>
      <c r="C31" s="9">
        <v>200</v>
      </c>
      <c r="D31" s="33">
        <v>500</v>
      </c>
    </row>
    <row r="32" spans="1:4" ht="18" customHeight="1" x14ac:dyDescent="0.25">
      <c r="A32" s="13" t="s">
        <v>17</v>
      </c>
      <c r="B32" s="9">
        <v>1600007500</v>
      </c>
      <c r="C32" s="9"/>
      <c r="D32" s="33">
        <v>50</v>
      </c>
    </row>
    <row r="33" spans="1:4" ht="18.75" customHeight="1" x14ac:dyDescent="0.25">
      <c r="A33" s="13" t="s">
        <v>14</v>
      </c>
      <c r="B33" s="9">
        <v>1600007500</v>
      </c>
      <c r="C33" s="9">
        <v>800</v>
      </c>
      <c r="D33" s="33">
        <v>50</v>
      </c>
    </row>
    <row r="34" spans="1:4" x14ac:dyDescent="0.25">
      <c r="A34" s="7"/>
      <c r="B34" s="6"/>
      <c r="C34" s="6"/>
      <c r="D34" s="21"/>
    </row>
    <row r="35" spans="1:4" x14ac:dyDescent="0.25">
      <c r="A35" s="3"/>
    </row>
    <row r="36" spans="1:4" x14ac:dyDescent="0.25">
      <c r="A36" s="5"/>
    </row>
    <row r="37" spans="1:4" x14ac:dyDescent="0.25">
      <c r="A37" s="5" t="s">
        <v>27</v>
      </c>
    </row>
    <row r="38" spans="1:4" x14ac:dyDescent="0.25">
      <c r="A38" s="5" t="s">
        <v>77</v>
      </c>
    </row>
    <row r="39" spans="1:4" x14ac:dyDescent="0.25">
      <c r="A39" s="5" t="s">
        <v>28</v>
      </c>
    </row>
    <row r="40" spans="1:4" x14ac:dyDescent="0.25">
      <c r="A40" s="5" t="s">
        <v>29</v>
      </c>
    </row>
    <row r="41" spans="1:4" ht="15.75" customHeight="1" x14ac:dyDescent="0.25">
      <c r="A41" s="5" t="s">
        <v>30</v>
      </c>
      <c r="B41" s="31" t="s">
        <v>83</v>
      </c>
    </row>
    <row r="42" spans="1:4" x14ac:dyDescent="0.25">
      <c r="A42" s="5"/>
    </row>
    <row r="43" spans="1:4" x14ac:dyDescent="0.25">
      <c r="A43" s="5"/>
    </row>
    <row r="44" spans="1:4" x14ac:dyDescent="0.25">
      <c r="A44" s="5"/>
    </row>
    <row r="45" spans="1:4" x14ac:dyDescent="0.25">
      <c r="A45" s="5"/>
    </row>
    <row r="46" spans="1:4" x14ac:dyDescent="0.25">
      <c r="A46" s="5"/>
    </row>
    <row r="47" spans="1:4" x14ac:dyDescent="0.25">
      <c r="A47" s="5"/>
    </row>
    <row r="48" spans="1:4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</sheetData>
  <mergeCells count="6">
    <mergeCell ref="A7:D7"/>
    <mergeCell ref="A1:A2"/>
    <mergeCell ref="B1:D1"/>
    <mergeCell ref="B2:D2"/>
    <mergeCell ref="B3:D3"/>
    <mergeCell ref="A5:D5"/>
  </mergeCells>
  <phoneticPr fontId="6" type="noConversion"/>
  <pageMargins left="0.9055118110236221" right="0.31496062992125984" top="0.47244094488188981" bottom="0.47244094488188981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workbookViewId="0">
      <selection activeCell="B3" sqref="B3:E3"/>
    </sheetView>
  </sheetViews>
  <sheetFormatPr defaultRowHeight="15" x14ac:dyDescent="0.25"/>
  <cols>
    <col min="1" max="1" width="56" customWidth="1"/>
    <col min="2" max="2" width="12.140625" customWidth="1"/>
    <col min="3" max="3" width="6.28515625" customWidth="1"/>
    <col min="4" max="4" width="8.5703125" customWidth="1"/>
    <col min="5" max="5" width="9.140625" style="18"/>
  </cols>
  <sheetData>
    <row r="1" spans="1:5" x14ac:dyDescent="0.25">
      <c r="A1" s="46"/>
      <c r="B1" s="44" t="s">
        <v>43</v>
      </c>
      <c r="C1" s="44"/>
      <c r="D1" s="44"/>
      <c r="E1" s="44"/>
    </row>
    <row r="2" spans="1:5" ht="35.25" customHeight="1" x14ac:dyDescent="0.25">
      <c r="A2" s="46"/>
      <c r="B2" s="44" t="s">
        <v>73</v>
      </c>
      <c r="C2" s="44"/>
      <c r="D2" s="44"/>
      <c r="E2" s="44"/>
    </row>
    <row r="3" spans="1:5" ht="17.25" customHeight="1" x14ac:dyDescent="0.25">
      <c r="A3" s="1"/>
      <c r="B3" s="44" t="s">
        <v>84</v>
      </c>
      <c r="C3" s="44"/>
      <c r="D3" s="44"/>
      <c r="E3" s="44"/>
    </row>
    <row r="4" spans="1:5" x14ac:dyDescent="0.25">
      <c r="A4" s="3"/>
    </row>
    <row r="5" spans="1:5" ht="61.5" customHeight="1" x14ac:dyDescent="0.25">
      <c r="A5" s="48" t="s">
        <v>79</v>
      </c>
      <c r="B5" s="48"/>
      <c r="C5" s="48"/>
      <c r="D5" s="48"/>
      <c r="E5" s="48"/>
    </row>
    <row r="6" spans="1:5" x14ac:dyDescent="0.25">
      <c r="A6" s="3"/>
    </row>
    <row r="7" spans="1:5" x14ac:dyDescent="0.25">
      <c r="A7" s="45" t="s">
        <v>1</v>
      </c>
      <c r="B7" s="45"/>
      <c r="C7" s="45"/>
      <c r="D7" s="45"/>
      <c r="E7" s="45"/>
    </row>
    <row r="8" spans="1:5" x14ac:dyDescent="0.25">
      <c r="A8" s="9" t="s">
        <v>2</v>
      </c>
      <c r="B8" s="9" t="s">
        <v>4</v>
      </c>
      <c r="C8" s="9" t="s">
        <v>5</v>
      </c>
      <c r="D8" s="9" t="s">
        <v>59</v>
      </c>
      <c r="E8" s="19" t="s">
        <v>71</v>
      </c>
    </row>
    <row r="9" spans="1:5" ht="18" customHeight="1" x14ac:dyDescent="0.25">
      <c r="A9" s="10" t="s">
        <v>6</v>
      </c>
      <c r="B9" s="11"/>
      <c r="C9" s="11"/>
      <c r="D9" s="20">
        <f>D10</f>
        <v>2560.6999999999998</v>
      </c>
      <c r="E9" s="20">
        <f>E10</f>
        <v>2517.4999999999995</v>
      </c>
    </row>
    <row r="10" spans="1:5" ht="31.5" customHeight="1" x14ac:dyDescent="0.25">
      <c r="A10" s="13" t="s">
        <v>76</v>
      </c>
      <c r="B10" s="9">
        <v>1600000000</v>
      </c>
      <c r="C10" s="9"/>
      <c r="D10" s="19">
        <f>D11+D13+D17+D19+D21+D23+D26+D28+D30+D32</f>
        <v>2560.6999999999998</v>
      </c>
      <c r="E10" s="19">
        <f>E11+E13+E17+E19+E21+E23+E26+E28+E30+E32</f>
        <v>2517.4999999999995</v>
      </c>
    </row>
    <row r="11" spans="1:5" ht="18.75" customHeight="1" x14ac:dyDescent="0.25">
      <c r="A11" s="13" t="s">
        <v>9</v>
      </c>
      <c r="B11" s="9">
        <v>1600002030</v>
      </c>
      <c r="C11" s="9"/>
      <c r="D11" s="33">
        <v>663.5</v>
      </c>
      <c r="E11" s="33">
        <v>663.5</v>
      </c>
    </row>
    <row r="12" spans="1:5" ht="60" x14ac:dyDescent="0.25">
      <c r="A12" s="13" t="s">
        <v>10</v>
      </c>
      <c r="B12" s="9">
        <v>1600002030</v>
      </c>
      <c r="C12" s="9">
        <v>100</v>
      </c>
      <c r="D12" s="33">
        <v>663.5</v>
      </c>
      <c r="E12" s="33">
        <v>663.5</v>
      </c>
    </row>
    <row r="13" spans="1:5" ht="30" x14ac:dyDescent="0.25">
      <c r="A13" s="13" t="s">
        <v>12</v>
      </c>
      <c r="B13" s="9">
        <v>1600002040</v>
      </c>
      <c r="C13" s="9"/>
      <c r="D13" s="33">
        <f>D14+D15+D16</f>
        <v>1020.5</v>
      </c>
      <c r="E13" s="33">
        <f>E14+E15+E16</f>
        <v>1020.6999999999999</v>
      </c>
    </row>
    <row r="14" spans="1:5" ht="60" x14ac:dyDescent="0.25">
      <c r="A14" s="13" t="s">
        <v>10</v>
      </c>
      <c r="B14" s="9">
        <v>1600002040</v>
      </c>
      <c r="C14" s="9">
        <v>100</v>
      </c>
      <c r="D14" s="33">
        <v>727.3</v>
      </c>
      <c r="E14" s="33">
        <v>727.3</v>
      </c>
    </row>
    <row r="15" spans="1:5" ht="30" x14ac:dyDescent="0.25">
      <c r="A15" s="13" t="s">
        <v>13</v>
      </c>
      <c r="B15" s="9">
        <v>1600002040</v>
      </c>
      <c r="C15" s="9">
        <v>200</v>
      </c>
      <c r="D15" s="33">
        <v>289.2</v>
      </c>
      <c r="E15" s="33">
        <v>289.39999999999998</v>
      </c>
    </row>
    <row r="16" spans="1:5" ht="18.75" customHeight="1" x14ac:dyDescent="0.25">
      <c r="A16" s="13" t="s">
        <v>14</v>
      </c>
      <c r="B16" s="9">
        <v>1600002040</v>
      </c>
      <c r="C16" s="9">
        <v>800</v>
      </c>
      <c r="D16" s="33">
        <v>4</v>
      </c>
      <c r="E16" s="33">
        <v>4</v>
      </c>
    </row>
    <row r="17" spans="1:5" ht="20.25" customHeight="1" x14ac:dyDescent="0.25">
      <c r="A17" s="13" t="s">
        <v>23</v>
      </c>
      <c r="B17" s="14" t="s">
        <v>65</v>
      </c>
      <c r="C17" s="9"/>
      <c r="D17" s="33">
        <v>119</v>
      </c>
      <c r="E17" s="33">
        <v>119</v>
      </c>
    </row>
    <row r="18" spans="1:5" ht="30" x14ac:dyDescent="0.25">
      <c r="A18" s="13" t="s">
        <v>13</v>
      </c>
      <c r="B18" s="14" t="s">
        <v>65</v>
      </c>
      <c r="C18" s="9">
        <v>200</v>
      </c>
      <c r="D18" s="33">
        <v>119</v>
      </c>
      <c r="E18" s="33">
        <v>119</v>
      </c>
    </row>
    <row r="19" spans="1:5" ht="30" x14ac:dyDescent="0.25">
      <c r="A19" s="13" t="s">
        <v>26</v>
      </c>
      <c r="B19" s="14" t="s">
        <v>64</v>
      </c>
      <c r="C19" s="9"/>
      <c r="D19" s="33">
        <v>334</v>
      </c>
      <c r="E19" s="33">
        <v>231.6</v>
      </c>
    </row>
    <row r="20" spans="1:5" ht="30" x14ac:dyDescent="0.25">
      <c r="A20" s="13" t="s">
        <v>13</v>
      </c>
      <c r="B20" s="14" t="s">
        <v>64</v>
      </c>
      <c r="C20" s="9">
        <v>200</v>
      </c>
      <c r="D20" s="33">
        <v>334</v>
      </c>
      <c r="E20" s="33">
        <v>231.6</v>
      </c>
    </row>
    <row r="21" spans="1:5" x14ac:dyDescent="0.25">
      <c r="A21" s="13" t="s">
        <v>69</v>
      </c>
      <c r="B21" s="9">
        <v>1600006400</v>
      </c>
      <c r="C21" s="9"/>
      <c r="D21" s="33">
        <v>15</v>
      </c>
      <c r="E21" s="33">
        <v>15</v>
      </c>
    </row>
    <row r="22" spans="1:5" ht="30" x14ac:dyDescent="0.25">
      <c r="A22" s="13" t="s">
        <v>70</v>
      </c>
      <c r="B22" s="9">
        <v>1600006400</v>
      </c>
      <c r="C22" s="9">
        <v>200</v>
      </c>
      <c r="D22" s="33">
        <v>15</v>
      </c>
      <c r="E22" s="33">
        <v>15</v>
      </c>
    </row>
    <row r="23" spans="1:5" x14ac:dyDescent="0.25">
      <c r="A23" s="13" t="s">
        <v>62</v>
      </c>
      <c r="B23" s="14" t="s">
        <v>63</v>
      </c>
      <c r="C23" s="9"/>
      <c r="D23" s="33">
        <f>D24+D25</f>
        <v>121.5</v>
      </c>
      <c r="E23" s="33">
        <f>E24+E25</f>
        <v>121.5</v>
      </c>
    </row>
    <row r="24" spans="1:5" ht="30" x14ac:dyDescent="0.25">
      <c r="A24" s="13" t="s">
        <v>70</v>
      </c>
      <c r="B24" s="14" t="s">
        <v>63</v>
      </c>
      <c r="C24" s="9">
        <v>200</v>
      </c>
      <c r="D24" s="33">
        <v>113</v>
      </c>
      <c r="E24" s="33">
        <v>113</v>
      </c>
    </row>
    <row r="25" spans="1:5" x14ac:dyDescent="0.25">
      <c r="A25" s="13" t="s">
        <v>14</v>
      </c>
      <c r="B25" s="14" t="s">
        <v>63</v>
      </c>
      <c r="C25" s="9">
        <v>800</v>
      </c>
      <c r="D25" s="33">
        <v>8.5</v>
      </c>
      <c r="E25" s="33">
        <v>8.5</v>
      </c>
    </row>
    <row r="26" spans="1:5" ht="30" x14ac:dyDescent="0.25">
      <c r="A26" s="36" t="s">
        <v>55</v>
      </c>
      <c r="B26" s="14" t="s">
        <v>66</v>
      </c>
      <c r="C26" s="35"/>
      <c r="D26" s="33">
        <v>105</v>
      </c>
      <c r="E26" s="33">
        <v>105</v>
      </c>
    </row>
    <row r="27" spans="1:5" ht="30" x14ac:dyDescent="0.25">
      <c r="A27" s="36" t="s">
        <v>13</v>
      </c>
      <c r="B27" s="14" t="s">
        <v>66</v>
      </c>
      <c r="C27" s="35">
        <v>200</v>
      </c>
      <c r="D27" s="33">
        <v>105</v>
      </c>
      <c r="E27" s="33">
        <v>105</v>
      </c>
    </row>
    <row r="28" spans="1:5" ht="44.45" customHeight="1" x14ac:dyDescent="0.25">
      <c r="A28" s="13" t="s">
        <v>20</v>
      </c>
      <c r="B28" s="14" t="s">
        <v>67</v>
      </c>
      <c r="C28" s="9"/>
      <c r="D28" s="33">
        <v>73</v>
      </c>
      <c r="E28" s="33">
        <v>75</v>
      </c>
    </row>
    <row r="29" spans="1:5" ht="60" x14ac:dyDescent="0.25">
      <c r="A29" s="17" t="s">
        <v>10</v>
      </c>
      <c r="B29" s="14" t="s">
        <v>67</v>
      </c>
      <c r="C29" s="9">
        <v>100</v>
      </c>
      <c r="D29" s="33">
        <v>73</v>
      </c>
      <c r="E29" s="33">
        <v>75</v>
      </c>
    </row>
    <row r="30" spans="1:5" ht="18" customHeight="1" x14ac:dyDescent="0.25">
      <c r="A30" s="13" t="s">
        <v>17</v>
      </c>
      <c r="B30" s="9">
        <v>1600007500</v>
      </c>
      <c r="C30" s="9"/>
      <c r="D30" s="33">
        <v>50</v>
      </c>
      <c r="E30" s="33">
        <v>50</v>
      </c>
    </row>
    <row r="31" spans="1:5" ht="18.75" customHeight="1" x14ac:dyDescent="0.25">
      <c r="A31" s="17" t="s">
        <v>14</v>
      </c>
      <c r="B31" s="22">
        <v>1600007500</v>
      </c>
      <c r="C31" s="22">
        <v>800</v>
      </c>
      <c r="D31" s="33">
        <v>50</v>
      </c>
      <c r="E31" s="33">
        <v>50</v>
      </c>
    </row>
    <row r="32" spans="1:5" ht="18.75" customHeight="1" x14ac:dyDescent="0.25">
      <c r="A32" s="25" t="s">
        <v>47</v>
      </c>
      <c r="B32" s="26">
        <v>1600099990</v>
      </c>
      <c r="C32" s="26"/>
      <c r="D32" s="38">
        <v>59.2</v>
      </c>
      <c r="E32" s="38">
        <v>116.2</v>
      </c>
    </row>
    <row r="33" spans="1:7" ht="18.75" customHeight="1" x14ac:dyDescent="0.25">
      <c r="A33" s="25" t="s">
        <v>48</v>
      </c>
      <c r="B33" s="26">
        <v>1600099990</v>
      </c>
      <c r="C33" s="26">
        <v>900</v>
      </c>
      <c r="D33" s="38">
        <v>59.2</v>
      </c>
      <c r="E33" s="38">
        <v>116.2</v>
      </c>
    </row>
    <row r="34" spans="1:7" x14ac:dyDescent="0.25">
      <c r="A34" s="7"/>
      <c r="B34" s="6"/>
      <c r="C34" s="6"/>
      <c r="D34" s="6"/>
      <c r="E34" s="21"/>
    </row>
    <row r="35" spans="1:7" x14ac:dyDescent="0.25">
      <c r="A35" s="3"/>
    </row>
    <row r="36" spans="1:7" x14ac:dyDescent="0.25">
      <c r="A36" s="5"/>
    </row>
    <row r="37" spans="1:7" x14ac:dyDescent="0.25">
      <c r="A37" s="5" t="s">
        <v>27</v>
      </c>
    </row>
    <row r="38" spans="1:7" x14ac:dyDescent="0.25">
      <c r="A38" s="5" t="s">
        <v>77</v>
      </c>
    </row>
    <row r="39" spans="1:7" x14ac:dyDescent="0.25">
      <c r="A39" s="5" t="s">
        <v>28</v>
      </c>
    </row>
    <row r="40" spans="1:7" x14ac:dyDescent="0.25">
      <c r="A40" s="5" t="s">
        <v>29</v>
      </c>
      <c r="B40" s="28"/>
      <c r="C40" s="28"/>
      <c r="D40" s="28"/>
      <c r="E40" s="29"/>
    </row>
    <row r="41" spans="1:7" ht="16.5" customHeight="1" x14ac:dyDescent="0.25">
      <c r="A41" s="5" t="s">
        <v>30</v>
      </c>
      <c r="B41" s="28"/>
      <c r="C41" s="28"/>
      <c r="D41" s="28" t="s">
        <v>83</v>
      </c>
      <c r="E41" s="29"/>
    </row>
    <row r="42" spans="1:7" x14ac:dyDescent="0.25">
      <c r="A42" s="5"/>
    </row>
    <row r="43" spans="1:7" x14ac:dyDescent="0.25">
      <c r="A43" s="5"/>
      <c r="D43" s="16" t="s">
        <v>50</v>
      </c>
      <c r="E43" s="16"/>
      <c r="F43" s="16"/>
      <c r="G43" s="16"/>
    </row>
    <row r="44" spans="1:7" x14ac:dyDescent="0.25">
      <c r="A44" s="5"/>
    </row>
    <row r="45" spans="1:7" x14ac:dyDescent="0.25">
      <c r="A45" s="5"/>
    </row>
    <row r="46" spans="1:7" x14ac:dyDescent="0.25">
      <c r="A46" s="5"/>
    </row>
    <row r="47" spans="1:7" x14ac:dyDescent="0.25">
      <c r="A47" s="5"/>
    </row>
    <row r="48" spans="1:7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</sheetData>
  <mergeCells count="6">
    <mergeCell ref="A7:E7"/>
    <mergeCell ref="A1:A2"/>
    <mergeCell ref="B1:E1"/>
    <mergeCell ref="B2:E2"/>
    <mergeCell ref="B3:E3"/>
    <mergeCell ref="A5:E5"/>
  </mergeCells>
  <phoneticPr fontId="6" type="noConversion"/>
  <pageMargins left="0.70866141732283472" right="0.31496062992125984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C3" sqref="C3:E3"/>
    </sheetView>
  </sheetViews>
  <sheetFormatPr defaultRowHeight="15" x14ac:dyDescent="0.25"/>
  <cols>
    <col min="1" max="1" width="57.85546875" customWidth="1"/>
    <col min="2" max="2" width="6.5703125" customWidth="1"/>
    <col min="3" max="3" width="12.140625" customWidth="1"/>
    <col min="4" max="4" width="6.28515625" customWidth="1"/>
    <col min="5" max="5" width="9.140625" style="18"/>
  </cols>
  <sheetData>
    <row r="1" spans="1:5" x14ac:dyDescent="0.25">
      <c r="A1" s="46"/>
      <c r="B1" s="1"/>
      <c r="C1" s="44" t="s">
        <v>45</v>
      </c>
      <c r="D1" s="44"/>
      <c r="E1" s="44"/>
    </row>
    <row r="2" spans="1:5" ht="48" customHeight="1" x14ac:dyDescent="0.25">
      <c r="A2" s="46"/>
      <c r="B2" s="1"/>
      <c r="C2" s="44" t="s">
        <v>73</v>
      </c>
      <c r="D2" s="44"/>
      <c r="E2" s="44"/>
    </row>
    <row r="3" spans="1:5" x14ac:dyDescent="0.25">
      <c r="A3" s="1"/>
      <c r="B3" s="1"/>
      <c r="C3" s="44" t="s">
        <v>84</v>
      </c>
      <c r="D3" s="44"/>
      <c r="E3" s="44"/>
    </row>
    <row r="4" spans="1:5" x14ac:dyDescent="0.25">
      <c r="A4" s="3"/>
      <c r="B4" s="3"/>
    </row>
    <row r="5" spans="1:5" ht="33" customHeight="1" x14ac:dyDescent="0.25">
      <c r="A5" s="48" t="s">
        <v>78</v>
      </c>
      <c r="B5" s="48"/>
      <c r="C5" s="48"/>
      <c r="D5" s="48"/>
      <c r="E5" s="48"/>
    </row>
    <row r="6" spans="1:5" x14ac:dyDescent="0.25">
      <c r="A6" s="3"/>
      <c r="B6" s="3"/>
    </row>
    <row r="7" spans="1:5" x14ac:dyDescent="0.25">
      <c r="A7" s="45" t="s">
        <v>1</v>
      </c>
      <c r="B7" s="45"/>
      <c r="C7" s="45"/>
      <c r="D7" s="45"/>
      <c r="E7" s="45"/>
    </row>
    <row r="8" spans="1:5" x14ac:dyDescent="0.25">
      <c r="A8" s="9" t="s">
        <v>2</v>
      </c>
      <c r="B8" s="9" t="s">
        <v>44</v>
      </c>
      <c r="C8" s="9" t="s">
        <v>4</v>
      </c>
      <c r="D8" s="9" t="s">
        <v>5</v>
      </c>
      <c r="E8" s="19" t="s">
        <v>58</v>
      </c>
    </row>
    <row r="9" spans="1:5" ht="21" customHeight="1" x14ac:dyDescent="0.25">
      <c r="A9" s="10" t="s">
        <v>6</v>
      </c>
      <c r="B9" s="10"/>
      <c r="C9" s="11"/>
      <c r="D9" s="11"/>
      <c r="E9" s="20">
        <f>E10</f>
        <v>3305.3</v>
      </c>
    </row>
    <row r="10" spans="1:5" ht="29.45" customHeight="1" x14ac:dyDescent="0.25">
      <c r="A10" s="13" t="s">
        <v>75</v>
      </c>
      <c r="B10" s="9">
        <v>791</v>
      </c>
      <c r="C10" s="11"/>
      <c r="D10" s="11"/>
      <c r="E10" s="19">
        <f>E11</f>
        <v>3305.3</v>
      </c>
    </row>
    <row r="11" spans="1:5" ht="28.9" customHeight="1" x14ac:dyDescent="0.25">
      <c r="A11" s="13" t="s">
        <v>76</v>
      </c>
      <c r="B11" s="9">
        <v>791</v>
      </c>
      <c r="C11" s="9">
        <v>1600000000</v>
      </c>
      <c r="D11" s="9"/>
      <c r="E11" s="19">
        <f>E12+E14+E18+E20+E22+E24+E27+E29+E31+E33</f>
        <v>3305.3</v>
      </c>
    </row>
    <row r="12" spans="1:5" ht="21" customHeight="1" x14ac:dyDescent="0.25">
      <c r="A12" s="13" t="s">
        <v>9</v>
      </c>
      <c r="B12" s="9">
        <v>791</v>
      </c>
      <c r="C12" s="9">
        <v>1600002030</v>
      </c>
      <c r="D12" s="9"/>
      <c r="E12" s="33">
        <v>663.5</v>
      </c>
    </row>
    <row r="13" spans="1:5" ht="60" x14ac:dyDescent="0.25">
      <c r="A13" s="13" t="s">
        <v>10</v>
      </c>
      <c r="B13" s="9">
        <v>791</v>
      </c>
      <c r="C13" s="9">
        <v>1600002030</v>
      </c>
      <c r="D13" s="9">
        <v>100</v>
      </c>
      <c r="E13" s="33">
        <v>663.5</v>
      </c>
    </row>
    <row r="14" spans="1:5" ht="30" x14ac:dyDescent="0.25">
      <c r="A14" s="13" t="s">
        <v>12</v>
      </c>
      <c r="B14" s="9">
        <v>791</v>
      </c>
      <c r="C14" s="9">
        <v>1600002040</v>
      </c>
      <c r="D14" s="9"/>
      <c r="E14" s="33">
        <f>E15+E16+E17</f>
        <v>1020.3</v>
      </c>
    </row>
    <row r="15" spans="1:5" ht="60" x14ac:dyDescent="0.25">
      <c r="A15" s="13" t="s">
        <v>10</v>
      </c>
      <c r="B15" s="9">
        <v>791</v>
      </c>
      <c r="C15" s="9">
        <v>1600002040</v>
      </c>
      <c r="D15" s="9">
        <v>100</v>
      </c>
      <c r="E15" s="33">
        <v>727.3</v>
      </c>
    </row>
    <row r="16" spans="1:5" ht="30" x14ac:dyDescent="0.25">
      <c r="A16" s="13" t="s">
        <v>13</v>
      </c>
      <c r="B16" s="9">
        <v>791</v>
      </c>
      <c r="C16" s="9">
        <v>1600002040</v>
      </c>
      <c r="D16" s="9">
        <v>200</v>
      </c>
      <c r="E16" s="33">
        <v>289</v>
      </c>
    </row>
    <row r="17" spans="1:5" ht="18.75" customHeight="1" x14ac:dyDescent="0.25">
      <c r="A17" s="13" t="s">
        <v>14</v>
      </c>
      <c r="B17" s="9">
        <v>791</v>
      </c>
      <c r="C17" s="9">
        <v>1600002040</v>
      </c>
      <c r="D17" s="9">
        <v>800</v>
      </c>
      <c r="E17" s="33">
        <v>4</v>
      </c>
    </row>
    <row r="18" spans="1:5" ht="18.75" customHeight="1" x14ac:dyDescent="0.25">
      <c r="A18" s="13" t="s">
        <v>23</v>
      </c>
      <c r="B18" s="9">
        <v>791</v>
      </c>
      <c r="C18" s="9">
        <v>1600003150</v>
      </c>
      <c r="D18" s="9"/>
      <c r="E18" s="33">
        <v>319</v>
      </c>
    </row>
    <row r="19" spans="1:5" ht="29.45" customHeight="1" x14ac:dyDescent="0.25">
      <c r="A19" s="13" t="s">
        <v>13</v>
      </c>
      <c r="B19" s="9">
        <v>791</v>
      </c>
      <c r="C19" s="9">
        <v>1600003150</v>
      </c>
      <c r="D19" s="9">
        <v>200</v>
      </c>
      <c r="E19" s="33">
        <v>319</v>
      </c>
    </row>
    <row r="20" spans="1:5" ht="28.9" customHeight="1" x14ac:dyDescent="0.25">
      <c r="A20" s="13" t="s">
        <v>26</v>
      </c>
      <c r="B20" s="9">
        <v>791</v>
      </c>
      <c r="C20" s="9">
        <v>1600006050</v>
      </c>
      <c r="D20" s="9"/>
      <c r="E20" s="33">
        <v>438</v>
      </c>
    </row>
    <row r="21" spans="1:5" ht="30" customHeight="1" x14ac:dyDescent="0.25">
      <c r="A21" s="13" t="s">
        <v>13</v>
      </c>
      <c r="B21" s="9">
        <v>791</v>
      </c>
      <c r="C21" s="9">
        <v>1600006050</v>
      </c>
      <c r="D21" s="9">
        <v>200</v>
      </c>
      <c r="E21" s="33">
        <v>438</v>
      </c>
    </row>
    <row r="22" spans="1:5" ht="21.6" customHeight="1" x14ac:dyDescent="0.25">
      <c r="A22" s="13" t="s">
        <v>69</v>
      </c>
      <c r="B22" s="14" t="s">
        <v>72</v>
      </c>
      <c r="C22" s="9">
        <v>1600006400</v>
      </c>
      <c r="D22" s="9"/>
      <c r="E22" s="33">
        <v>15</v>
      </c>
    </row>
    <row r="23" spans="1:5" ht="30" customHeight="1" x14ac:dyDescent="0.25">
      <c r="A23" s="13" t="s">
        <v>70</v>
      </c>
      <c r="B23" s="14" t="s">
        <v>72</v>
      </c>
      <c r="C23" s="9">
        <v>1600006400</v>
      </c>
      <c r="D23" s="9">
        <v>200</v>
      </c>
      <c r="E23" s="33">
        <v>15</v>
      </c>
    </row>
    <row r="24" spans="1:5" ht="18" customHeight="1" x14ac:dyDescent="0.25">
      <c r="A24" s="13" t="s">
        <v>62</v>
      </c>
      <c r="B24" s="9">
        <v>791</v>
      </c>
      <c r="C24" s="9">
        <v>1600009040</v>
      </c>
      <c r="D24" s="9"/>
      <c r="E24" s="33">
        <f>E25+E26</f>
        <v>121.5</v>
      </c>
    </row>
    <row r="25" spans="1:5" ht="35.25" customHeight="1" x14ac:dyDescent="0.25">
      <c r="A25" s="13" t="s">
        <v>70</v>
      </c>
      <c r="B25" s="9">
        <v>791</v>
      </c>
      <c r="C25" s="9">
        <v>1600009040</v>
      </c>
      <c r="D25" s="9">
        <v>200</v>
      </c>
      <c r="E25" s="33">
        <v>113</v>
      </c>
    </row>
    <row r="26" spans="1:5" x14ac:dyDescent="0.25">
      <c r="A26" s="13" t="s">
        <v>14</v>
      </c>
      <c r="B26" s="9">
        <v>791</v>
      </c>
      <c r="C26" s="9">
        <v>1600009040</v>
      </c>
      <c r="D26" s="9">
        <v>800</v>
      </c>
      <c r="E26" s="33">
        <v>8.5</v>
      </c>
    </row>
    <row r="27" spans="1:5" ht="30" customHeight="1" x14ac:dyDescent="0.25">
      <c r="A27" s="36" t="s">
        <v>55</v>
      </c>
      <c r="B27" s="9">
        <v>791</v>
      </c>
      <c r="C27" s="35">
        <v>1600024300</v>
      </c>
      <c r="D27" s="35"/>
      <c r="E27" s="33">
        <v>105</v>
      </c>
    </row>
    <row r="28" spans="1:5" ht="30" x14ac:dyDescent="0.25">
      <c r="A28" s="36" t="s">
        <v>13</v>
      </c>
      <c r="B28" s="9">
        <v>791</v>
      </c>
      <c r="C28" s="35">
        <v>1600024300</v>
      </c>
      <c r="D28" s="35">
        <v>200</v>
      </c>
      <c r="E28" s="33">
        <v>105</v>
      </c>
    </row>
    <row r="29" spans="1:5" ht="43.5" customHeight="1" x14ac:dyDescent="0.25">
      <c r="A29" s="13" t="s">
        <v>20</v>
      </c>
      <c r="B29" s="9">
        <v>791</v>
      </c>
      <c r="C29" s="9">
        <v>1600051180</v>
      </c>
      <c r="D29" s="9"/>
      <c r="E29" s="33">
        <v>73</v>
      </c>
    </row>
    <row r="30" spans="1:5" ht="60" x14ac:dyDescent="0.25">
      <c r="A30" s="17" t="s">
        <v>10</v>
      </c>
      <c r="B30" s="9">
        <v>791</v>
      </c>
      <c r="C30" s="9">
        <v>1600051180</v>
      </c>
      <c r="D30" s="9">
        <v>100</v>
      </c>
      <c r="E30" s="33">
        <v>73</v>
      </c>
    </row>
    <row r="31" spans="1:5" ht="77.25" customHeight="1" x14ac:dyDescent="0.25">
      <c r="A31" s="13" t="s">
        <v>68</v>
      </c>
      <c r="B31" s="9">
        <v>791</v>
      </c>
      <c r="C31" s="9">
        <v>1600074040</v>
      </c>
      <c r="D31" s="9"/>
      <c r="E31" s="33">
        <v>500</v>
      </c>
    </row>
    <row r="32" spans="1:5" ht="30.75" customHeight="1" x14ac:dyDescent="0.25">
      <c r="A32" s="13" t="s">
        <v>13</v>
      </c>
      <c r="B32" s="9">
        <v>791</v>
      </c>
      <c r="C32" s="9">
        <v>1600074040</v>
      </c>
      <c r="D32" s="9">
        <v>200</v>
      </c>
      <c r="E32" s="33">
        <v>500</v>
      </c>
    </row>
    <row r="33" spans="1:5" x14ac:dyDescent="0.25">
      <c r="A33" s="13" t="s">
        <v>17</v>
      </c>
      <c r="B33" s="9">
        <v>791</v>
      </c>
      <c r="C33" s="9">
        <v>1600007500</v>
      </c>
      <c r="D33" s="9"/>
      <c r="E33" s="33">
        <v>50</v>
      </c>
    </row>
    <row r="34" spans="1:5" x14ac:dyDescent="0.25">
      <c r="A34" s="13" t="s">
        <v>14</v>
      </c>
      <c r="B34" s="42">
        <v>791</v>
      </c>
      <c r="C34" s="9">
        <v>1600007500</v>
      </c>
      <c r="D34" s="9">
        <v>800</v>
      </c>
      <c r="E34" s="33">
        <v>50</v>
      </c>
    </row>
    <row r="35" spans="1:5" x14ac:dyDescent="0.25">
      <c r="A35" s="7"/>
      <c r="B35" s="3"/>
    </row>
    <row r="36" spans="1:5" x14ac:dyDescent="0.25">
      <c r="A36" s="7"/>
      <c r="B36" s="3"/>
    </row>
    <row r="37" spans="1:5" x14ac:dyDescent="0.25">
      <c r="A37" s="5"/>
      <c r="B37" s="5"/>
    </row>
    <row r="38" spans="1:5" x14ac:dyDescent="0.25">
      <c r="A38" s="5" t="s">
        <v>27</v>
      </c>
      <c r="B38" s="5"/>
    </row>
    <row r="39" spans="1:5" x14ac:dyDescent="0.25">
      <c r="A39" s="5" t="s">
        <v>77</v>
      </c>
      <c r="B39" s="5"/>
    </row>
    <row r="40" spans="1:5" x14ac:dyDescent="0.25">
      <c r="A40" s="5" t="s">
        <v>28</v>
      </c>
      <c r="B40" s="5"/>
    </row>
    <row r="41" spans="1:5" x14ac:dyDescent="0.25">
      <c r="A41" s="5" t="s">
        <v>29</v>
      </c>
      <c r="B41" s="5"/>
    </row>
    <row r="42" spans="1:5" ht="15.75" customHeight="1" x14ac:dyDescent="0.25">
      <c r="A42" s="5" t="s">
        <v>30</v>
      </c>
      <c r="B42" s="5"/>
      <c r="C42" s="30" t="s">
        <v>83</v>
      </c>
    </row>
    <row r="43" spans="1:5" x14ac:dyDescent="0.25">
      <c r="A43" s="5"/>
      <c r="B43" s="5"/>
    </row>
    <row r="44" spans="1:5" x14ac:dyDescent="0.25">
      <c r="A44" s="5"/>
      <c r="B44" s="5"/>
    </row>
    <row r="45" spans="1:5" x14ac:dyDescent="0.25">
      <c r="A45" s="5"/>
      <c r="B45" s="5"/>
    </row>
    <row r="46" spans="1:5" x14ac:dyDescent="0.25">
      <c r="A46" s="5"/>
      <c r="B46" s="5"/>
    </row>
    <row r="47" spans="1:5" x14ac:dyDescent="0.25">
      <c r="A47" s="5"/>
      <c r="B47" s="5"/>
    </row>
    <row r="48" spans="1:5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</sheetData>
  <mergeCells count="6">
    <mergeCell ref="A7:E7"/>
    <mergeCell ref="A1:A2"/>
    <mergeCell ref="C1:E1"/>
    <mergeCell ref="C2:E2"/>
    <mergeCell ref="C3:E3"/>
    <mergeCell ref="A5:E5"/>
  </mergeCells>
  <phoneticPr fontId="6" type="noConversion"/>
  <pageMargins left="0.70866141732283472" right="0.31496062992125984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"/>
  <sheetViews>
    <sheetView tabSelected="1" workbookViewId="0">
      <selection activeCell="C3" sqref="C3:F3"/>
    </sheetView>
  </sheetViews>
  <sheetFormatPr defaultRowHeight="15" x14ac:dyDescent="0.25"/>
  <cols>
    <col min="1" max="1" width="48.5703125" style="15" customWidth="1"/>
    <col min="2" max="2" width="6.5703125" customWidth="1"/>
    <col min="3" max="3" width="12.140625" customWidth="1"/>
    <col min="4" max="4" width="6.28515625" customWidth="1"/>
    <col min="5" max="5" width="8.28515625" customWidth="1"/>
    <col min="6" max="6" width="9.140625" style="18"/>
  </cols>
  <sheetData>
    <row r="1" spans="1:6" x14ac:dyDescent="0.25">
      <c r="A1" s="49"/>
      <c r="B1" s="1"/>
      <c r="C1" s="44" t="s">
        <v>46</v>
      </c>
      <c r="D1" s="44"/>
      <c r="E1" s="44"/>
      <c r="F1" s="44"/>
    </row>
    <row r="2" spans="1:6" ht="36.75" customHeight="1" x14ac:dyDescent="0.25">
      <c r="A2" s="49"/>
      <c r="B2" s="1"/>
      <c r="C2" s="44" t="s">
        <v>73</v>
      </c>
      <c r="D2" s="44"/>
      <c r="E2" s="44"/>
      <c r="F2" s="44"/>
    </row>
    <row r="3" spans="1:6" x14ac:dyDescent="0.25">
      <c r="A3" s="4"/>
      <c r="B3" s="1"/>
      <c r="C3" s="44" t="s">
        <v>84</v>
      </c>
      <c r="D3" s="44"/>
      <c r="E3" s="44"/>
      <c r="F3" s="44"/>
    </row>
    <row r="4" spans="1:6" x14ac:dyDescent="0.25">
      <c r="A4" s="16"/>
      <c r="B4" s="3"/>
    </row>
    <row r="5" spans="1:6" ht="30.75" customHeight="1" x14ac:dyDescent="0.25">
      <c r="A5" s="48" t="s">
        <v>74</v>
      </c>
      <c r="B5" s="48"/>
      <c r="C5" s="48"/>
      <c r="D5" s="48"/>
      <c r="E5" s="48"/>
      <c r="F5" s="48"/>
    </row>
    <row r="6" spans="1:6" x14ac:dyDescent="0.25">
      <c r="A6" s="16"/>
      <c r="B6" s="3"/>
    </row>
    <row r="7" spans="1:6" x14ac:dyDescent="0.25">
      <c r="A7" s="45" t="s">
        <v>1</v>
      </c>
      <c r="B7" s="45"/>
      <c r="C7" s="45"/>
      <c r="D7" s="45"/>
      <c r="E7" s="45"/>
      <c r="F7" s="45"/>
    </row>
    <row r="8" spans="1:6" ht="30" x14ac:dyDescent="0.25">
      <c r="A8" s="13" t="s">
        <v>2</v>
      </c>
      <c r="B8" s="9" t="s">
        <v>44</v>
      </c>
      <c r="C8" s="9" t="s">
        <v>4</v>
      </c>
      <c r="D8" s="9" t="s">
        <v>5</v>
      </c>
      <c r="E8" s="9" t="s">
        <v>59</v>
      </c>
      <c r="F8" s="19" t="s">
        <v>71</v>
      </c>
    </row>
    <row r="9" spans="1:6" ht="18" customHeight="1" x14ac:dyDescent="0.25">
      <c r="A9" s="10" t="s">
        <v>6</v>
      </c>
      <c r="B9" s="10"/>
      <c r="C9" s="11"/>
      <c r="D9" s="11"/>
      <c r="E9" s="20">
        <f>E10</f>
        <v>2560.6999999999998</v>
      </c>
      <c r="F9" s="20">
        <f>F10</f>
        <v>2517.4999999999995</v>
      </c>
    </row>
    <row r="10" spans="1:6" ht="46.5" customHeight="1" x14ac:dyDescent="0.25">
      <c r="A10" s="13" t="s">
        <v>75</v>
      </c>
      <c r="B10" s="9">
        <v>791</v>
      </c>
      <c r="C10" s="11"/>
      <c r="D10" s="11"/>
      <c r="E10" s="19">
        <f>E11</f>
        <v>2560.6999999999998</v>
      </c>
      <c r="F10" s="19">
        <f>F11</f>
        <v>2517.4999999999995</v>
      </c>
    </row>
    <row r="11" spans="1:6" ht="46.5" customHeight="1" x14ac:dyDescent="0.25">
      <c r="A11" s="13" t="s">
        <v>76</v>
      </c>
      <c r="B11" s="9">
        <v>791</v>
      </c>
      <c r="C11" s="9">
        <v>1600000000</v>
      </c>
      <c r="D11" s="9"/>
      <c r="E11" s="19">
        <f>E12+E14+E18+E20+E22+E24+E27+E29+E31+E33</f>
        <v>2560.6999999999998</v>
      </c>
      <c r="F11" s="19">
        <f>F12+F14+F18+F20+F22+F24+F27+F29+F31+F33</f>
        <v>2517.4999999999995</v>
      </c>
    </row>
    <row r="12" spans="1:6" ht="18" customHeight="1" x14ac:dyDescent="0.25">
      <c r="A12" s="13" t="s">
        <v>9</v>
      </c>
      <c r="B12" s="9">
        <v>791</v>
      </c>
      <c r="C12" s="9">
        <v>1600002030</v>
      </c>
      <c r="D12" s="9"/>
      <c r="E12" s="33">
        <v>663.5</v>
      </c>
      <c r="F12" s="33">
        <v>663.5</v>
      </c>
    </row>
    <row r="13" spans="1:6" ht="75" x14ac:dyDescent="0.25">
      <c r="A13" s="13" t="s">
        <v>10</v>
      </c>
      <c r="B13" s="9">
        <v>791</v>
      </c>
      <c r="C13" s="9">
        <v>1600002030</v>
      </c>
      <c r="D13" s="9">
        <v>100</v>
      </c>
      <c r="E13" s="33">
        <v>663.5</v>
      </c>
      <c r="F13" s="33">
        <v>663.5</v>
      </c>
    </row>
    <row r="14" spans="1:6" ht="30" x14ac:dyDescent="0.25">
      <c r="A14" s="13" t="s">
        <v>12</v>
      </c>
      <c r="B14" s="9">
        <v>791</v>
      </c>
      <c r="C14" s="9">
        <v>1600002040</v>
      </c>
      <c r="D14" s="9"/>
      <c r="E14" s="33">
        <f>E15+E16+E17</f>
        <v>1020.5</v>
      </c>
      <c r="F14" s="33">
        <f>F15+F16+F17</f>
        <v>1020.6999999999999</v>
      </c>
    </row>
    <row r="15" spans="1:6" ht="75" x14ac:dyDescent="0.25">
      <c r="A15" s="13" t="s">
        <v>10</v>
      </c>
      <c r="B15" s="9">
        <v>791</v>
      </c>
      <c r="C15" s="9">
        <v>1600002040</v>
      </c>
      <c r="D15" s="9">
        <v>100</v>
      </c>
      <c r="E15" s="33">
        <v>727.3</v>
      </c>
      <c r="F15" s="33">
        <v>727.3</v>
      </c>
    </row>
    <row r="16" spans="1:6" ht="30" x14ac:dyDescent="0.25">
      <c r="A16" s="13" t="s">
        <v>13</v>
      </c>
      <c r="B16" s="9">
        <v>791</v>
      </c>
      <c r="C16" s="9">
        <v>1600002040</v>
      </c>
      <c r="D16" s="9">
        <v>200</v>
      </c>
      <c r="E16" s="33">
        <v>289.2</v>
      </c>
      <c r="F16" s="33">
        <v>289.39999999999998</v>
      </c>
    </row>
    <row r="17" spans="1:6" ht="18" customHeight="1" x14ac:dyDescent="0.25">
      <c r="A17" s="13" t="s">
        <v>14</v>
      </c>
      <c r="B17" s="9">
        <v>791</v>
      </c>
      <c r="C17" s="9">
        <v>1600002040</v>
      </c>
      <c r="D17" s="9">
        <v>800</v>
      </c>
      <c r="E17" s="33">
        <v>4</v>
      </c>
      <c r="F17" s="33">
        <v>4</v>
      </c>
    </row>
    <row r="18" spans="1:6" ht="18" customHeight="1" x14ac:dyDescent="0.25">
      <c r="A18" s="13" t="s">
        <v>23</v>
      </c>
      <c r="B18" s="9">
        <v>791</v>
      </c>
      <c r="C18" s="14" t="s">
        <v>65</v>
      </c>
      <c r="D18" s="9"/>
      <c r="E18" s="33">
        <v>119</v>
      </c>
      <c r="F18" s="33">
        <v>119</v>
      </c>
    </row>
    <row r="19" spans="1:6" ht="29.25" customHeight="1" x14ac:dyDescent="0.25">
      <c r="A19" s="13" t="s">
        <v>13</v>
      </c>
      <c r="B19" s="9">
        <v>791</v>
      </c>
      <c r="C19" s="14" t="s">
        <v>65</v>
      </c>
      <c r="D19" s="9">
        <v>200</v>
      </c>
      <c r="E19" s="33">
        <v>119</v>
      </c>
      <c r="F19" s="33">
        <v>119</v>
      </c>
    </row>
    <row r="20" spans="1:6" ht="30" x14ac:dyDescent="0.25">
      <c r="A20" s="13" t="s">
        <v>26</v>
      </c>
      <c r="B20" s="9">
        <v>791</v>
      </c>
      <c r="C20" s="14" t="s">
        <v>64</v>
      </c>
      <c r="D20" s="9"/>
      <c r="E20" s="33">
        <v>334</v>
      </c>
      <c r="F20" s="33">
        <v>231.6</v>
      </c>
    </row>
    <row r="21" spans="1:6" ht="30" x14ac:dyDescent="0.25">
      <c r="A21" s="13" t="s">
        <v>13</v>
      </c>
      <c r="B21" s="9">
        <v>791</v>
      </c>
      <c r="C21" s="14" t="s">
        <v>64</v>
      </c>
      <c r="D21" s="9">
        <v>200</v>
      </c>
      <c r="E21" s="33">
        <v>334</v>
      </c>
      <c r="F21" s="33">
        <v>231.6</v>
      </c>
    </row>
    <row r="22" spans="1:6" ht="17.45" customHeight="1" x14ac:dyDescent="0.25">
      <c r="A22" s="13" t="s">
        <v>69</v>
      </c>
      <c r="B22" s="14" t="s">
        <v>72</v>
      </c>
      <c r="C22" s="9">
        <v>1600006400</v>
      </c>
      <c r="D22" s="9"/>
      <c r="E22" s="33">
        <v>15</v>
      </c>
      <c r="F22" s="33">
        <v>15</v>
      </c>
    </row>
    <row r="23" spans="1:6" ht="31.5" customHeight="1" x14ac:dyDescent="0.25">
      <c r="A23" s="13" t="s">
        <v>70</v>
      </c>
      <c r="B23" s="14" t="s">
        <v>72</v>
      </c>
      <c r="C23" s="9">
        <v>1600006400</v>
      </c>
      <c r="D23" s="9">
        <v>200</v>
      </c>
      <c r="E23" s="33">
        <v>15</v>
      </c>
      <c r="F23" s="33">
        <v>15</v>
      </c>
    </row>
    <row r="24" spans="1:6" x14ac:dyDescent="0.25">
      <c r="A24" s="13" t="s">
        <v>62</v>
      </c>
      <c r="B24" s="9">
        <v>791</v>
      </c>
      <c r="C24" s="14" t="s">
        <v>63</v>
      </c>
      <c r="D24" s="9"/>
      <c r="E24" s="33">
        <f>E25+E26</f>
        <v>121.5</v>
      </c>
      <c r="F24" s="33">
        <f>F25+F26</f>
        <v>121.5</v>
      </c>
    </row>
    <row r="25" spans="1:6" ht="30" x14ac:dyDescent="0.25">
      <c r="A25" s="13" t="s">
        <v>70</v>
      </c>
      <c r="B25" s="9">
        <v>791</v>
      </c>
      <c r="C25" s="14" t="s">
        <v>63</v>
      </c>
      <c r="D25" s="9">
        <v>200</v>
      </c>
      <c r="E25" s="33">
        <v>113</v>
      </c>
      <c r="F25" s="33">
        <v>113</v>
      </c>
    </row>
    <row r="26" spans="1:6" x14ac:dyDescent="0.25">
      <c r="A26" s="13" t="s">
        <v>14</v>
      </c>
      <c r="B26" s="9">
        <v>791</v>
      </c>
      <c r="C26" s="14" t="s">
        <v>63</v>
      </c>
      <c r="D26" s="9">
        <v>800</v>
      </c>
      <c r="E26" s="33">
        <v>8.5</v>
      </c>
      <c r="F26" s="33">
        <v>8.5</v>
      </c>
    </row>
    <row r="27" spans="1:6" ht="31.5" customHeight="1" x14ac:dyDescent="0.25">
      <c r="A27" s="36" t="s">
        <v>55</v>
      </c>
      <c r="B27" s="9">
        <v>791</v>
      </c>
      <c r="C27" s="14" t="s">
        <v>66</v>
      </c>
      <c r="D27" s="35"/>
      <c r="E27" s="33">
        <v>105</v>
      </c>
      <c r="F27" s="33">
        <v>105</v>
      </c>
    </row>
    <row r="28" spans="1:6" ht="30" x14ac:dyDescent="0.25">
      <c r="A28" s="36" t="s">
        <v>13</v>
      </c>
      <c r="B28" s="9">
        <v>791</v>
      </c>
      <c r="C28" s="14" t="s">
        <v>66</v>
      </c>
      <c r="D28" s="35">
        <v>200</v>
      </c>
      <c r="E28" s="33">
        <v>105</v>
      </c>
      <c r="F28" s="33">
        <v>105</v>
      </c>
    </row>
    <row r="29" spans="1:6" ht="57.75" customHeight="1" x14ac:dyDescent="0.25">
      <c r="A29" s="13" t="s">
        <v>20</v>
      </c>
      <c r="B29" s="9">
        <v>791</v>
      </c>
      <c r="C29" s="14" t="s">
        <v>67</v>
      </c>
      <c r="D29" s="9"/>
      <c r="E29" s="33">
        <v>73</v>
      </c>
      <c r="F29" s="33">
        <v>75</v>
      </c>
    </row>
    <row r="30" spans="1:6" ht="75" x14ac:dyDescent="0.25">
      <c r="A30" s="17" t="s">
        <v>10</v>
      </c>
      <c r="B30" s="9">
        <v>791</v>
      </c>
      <c r="C30" s="14" t="s">
        <v>67</v>
      </c>
      <c r="D30" s="9">
        <v>100</v>
      </c>
      <c r="E30" s="33">
        <v>73</v>
      </c>
      <c r="F30" s="33">
        <v>75</v>
      </c>
    </row>
    <row r="31" spans="1:6" ht="18" customHeight="1" x14ac:dyDescent="0.25">
      <c r="A31" s="13" t="s">
        <v>17</v>
      </c>
      <c r="B31" s="9">
        <v>791</v>
      </c>
      <c r="C31" s="9">
        <v>1600007500</v>
      </c>
      <c r="D31" s="9"/>
      <c r="E31" s="33">
        <v>50</v>
      </c>
      <c r="F31" s="33">
        <v>50</v>
      </c>
    </row>
    <row r="32" spans="1:6" ht="18" customHeight="1" x14ac:dyDescent="0.25">
      <c r="A32" s="13" t="s">
        <v>14</v>
      </c>
      <c r="B32" s="42">
        <v>791</v>
      </c>
      <c r="C32" s="9">
        <v>1600007500</v>
      </c>
      <c r="D32" s="9">
        <v>800</v>
      </c>
      <c r="E32" s="33">
        <v>50</v>
      </c>
      <c r="F32" s="33">
        <v>50</v>
      </c>
    </row>
    <row r="33" spans="1:10" x14ac:dyDescent="0.25">
      <c r="A33" s="25" t="s">
        <v>47</v>
      </c>
      <c r="B33" s="9">
        <v>791</v>
      </c>
      <c r="C33" s="26">
        <v>1600099990</v>
      </c>
      <c r="D33" s="26"/>
      <c r="E33" s="38">
        <v>59.2</v>
      </c>
      <c r="F33" s="38">
        <v>116.2</v>
      </c>
    </row>
    <row r="34" spans="1:10" x14ac:dyDescent="0.25">
      <c r="A34" s="25" t="s">
        <v>48</v>
      </c>
      <c r="B34" s="42">
        <v>791</v>
      </c>
      <c r="C34" s="26">
        <v>1600099990</v>
      </c>
      <c r="D34" s="26">
        <v>900</v>
      </c>
      <c r="E34" s="38">
        <v>59.2</v>
      </c>
      <c r="F34" s="38">
        <v>116.2</v>
      </c>
    </row>
    <row r="35" spans="1:10" x14ac:dyDescent="0.25">
      <c r="A35" s="43"/>
      <c r="B35" s="3"/>
    </row>
    <row r="36" spans="1:10" x14ac:dyDescent="0.25">
      <c r="A36" s="43"/>
      <c r="B36" s="3"/>
    </row>
    <row r="37" spans="1:10" x14ac:dyDescent="0.25">
      <c r="A37" s="16"/>
      <c r="B37" s="5"/>
    </row>
    <row r="38" spans="1:10" x14ac:dyDescent="0.25">
      <c r="A38" s="16" t="s">
        <v>27</v>
      </c>
      <c r="B38" s="5"/>
    </row>
    <row r="39" spans="1:10" x14ac:dyDescent="0.25">
      <c r="A39" s="16" t="s">
        <v>77</v>
      </c>
      <c r="B39" s="5"/>
    </row>
    <row r="40" spans="1:10" x14ac:dyDescent="0.25">
      <c r="A40" s="16" t="s">
        <v>28</v>
      </c>
      <c r="B40" s="5"/>
    </row>
    <row r="41" spans="1:10" x14ac:dyDescent="0.25">
      <c r="A41" s="16" t="s">
        <v>29</v>
      </c>
      <c r="B41" s="5"/>
    </row>
    <row r="42" spans="1:10" ht="17.25" customHeight="1" x14ac:dyDescent="0.25">
      <c r="A42" s="16" t="s">
        <v>30</v>
      </c>
      <c r="B42" s="5"/>
      <c r="E42" s="27" t="s">
        <v>83</v>
      </c>
      <c r="F42" s="27"/>
      <c r="G42" s="27"/>
      <c r="H42" s="27"/>
      <c r="I42" s="27"/>
      <c r="J42" s="27"/>
    </row>
    <row r="43" spans="1:10" x14ac:dyDescent="0.25">
      <c r="A43" s="16"/>
      <c r="B43" s="5"/>
    </row>
    <row r="44" spans="1:10" x14ac:dyDescent="0.25">
      <c r="A44" s="16"/>
      <c r="B44" s="5"/>
    </row>
    <row r="45" spans="1:10" x14ac:dyDescent="0.25">
      <c r="A45" s="16"/>
      <c r="B45" s="5"/>
    </row>
    <row r="46" spans="1:10" x14ac:dyDescent="0.25">
      <c r="A46" s="16"/>
      <c r="B46" s="5"/>
    </row>
    <row r="47" spans="1:10" x14ac:dyDescent="0.25">
      <c r="A47" s="16"/>
      <c r="B47" s="5"/>
    </row>
    <row r="48" spans="1:10" x14ac:dyDescent="0.25">
      <c r="A48" s="16"/>
      <c r="B48" s="5"/>
    </row>
    <row r="49" spans="1:2" x14ac:dyDescent="0.25">
      <c r="A49" s="16"/>
      <c r="B49" s="5"/>
    </row>
    <row r="50" spans="1:2" x14ac:dyDescent="0.25">
      <c r="A50" s="16"/>
      <c r="B50" s="5"/>
    </row>
    <row r="51" spans="1:2" x14ac:dyDescent="0.25">
      <c r="A51" s="16"/>
      <c r="B51" s="5"/>
    </row>
    <row r="52" spans="1:2" x14ac:dyDescent="0.25">
      <c r="A52" s="16"/>
      <c r="B52" s="5"/>
    </row>
    <row r="53" spans="1:2" x14ac:dyDescent="0.25">
      <c r="A53" s="16"/>
      <c r="B53" s="5"/>
    </row>
  </sheetData>
  <mergeCells count="6">
    <mergeCell ref="A7:F7"/>
    <mergeCell ref="A1:A2"/>
    <mergeCell ref="C1:F1"/>
    <mergeCell ref="C2:F2"/>
    <mergeCell ref="C3:F3"/>
    <mergeCell ref="A5:F5"/>
  </mergeCells>
  <phoneticPr fontId="6" type="noConversion"/>
  <pageMargins left="0.70866141732283472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 5</vt:lpstr>
      <vt:lpstr>прил. 6</vt:lpstr>
      <vt:lpstr>прил.7</vt:lpstr>
      <vt:lpstr>прил.8</vt:lpstr>
      <vt:lpstr>прил.9</vt:lpstr>
      <vt:lpstr>прил.10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2016-11-12T17:39:49Z</cp:lastPrinted>
  <dcterms:created xsi:type="dcterms:W3CDTF">2016-11-12T16:46:08Z</dcterms:created>
  <dcterms:modified xsi:type="dcterms:W3CDTF">2020-12-17T04:37:57Z</dcterms:modified>
</cp:coreProperties>
</file>